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15" documentId="120_S{2AC9BD13-BADA-5192-A53E-5A8FF88502F6}" xr6:coauthVersionLast="47" xr6:coauthVersionMax="47" xr10:uidLastSave="{D32EE677-1EAA-4AD0-B988-DB97ED16477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<sst xmlns="http://schemas.openxmlformats.org/spreadsheetml/2006/main" count="180282" uniqueCount="39125">
  <si>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</si>
  <si>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</si>
  <si>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</si>
  <si>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</si>
  <si>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</si>
  <si>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</si>
  <si>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</si>
  <si>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</si>
  <si>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</si>
  <si>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</si>
  <si>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</si>
  <si>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</si>
  <si>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</si>
  <si>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</si>
  <si>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</si>
  <si>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</si>
  <si>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</si>
  <si>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</si>
  <si>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</si>
  <si>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</si>
  <si>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</si>
  <si>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</si>
  <si>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</si>
  <si>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</si>
  <si>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</si>
  <si>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</si>
  <si>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</si>
  <si>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</si>
  <si>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</si>
  <si>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</si>
  <si>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</si>
  <si>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</si>
  <si>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</si>
  <si>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</si>
  <si>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</si>
  <si>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</si>
  <si>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</si>
  <si>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</si>
  <si>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</si>
  <si>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</si>
  <si>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</si>
  <si>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</si>
  <si>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</si>
  <si>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</si>
  <si>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</si>
  <si>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</si>
  <si>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</si>
  <si>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</si>
  <si>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</si>
  <si>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</si>
  <si>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</si>
  <si>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</si>
  <si>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</si>
  <si>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</si>
  <si>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</si>
  <si>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</si>
  <si>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</si>
  <si>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</si>
  <si>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</si>
  <si>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</si>
  <si>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</si>
  <si>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</si>
  <si>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</si>
  <si>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</si>
  <si>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</si>
  <si>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</si>
  <si>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</si>
  <si>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</si>
  <si>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</si>
  <si>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</si>
  <si>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</si>
  <si>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</si>
  <si>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</si>
  <si>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</si>
  <si>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</si>
  <si>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</si>
  <si>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</si>
  <si>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</si>
  <si>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</si>
  <si>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</si>
  <si>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</si>
  <si>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</si>
  <si>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</si>
  <si>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</si>
  <si>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</si>
  <si>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</si>
  <si>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</si>
  <si>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</si>
  <si>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</si>
  <si>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</si>
  <si>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</si>
  <si>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</si>
  <si>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</si>
  <si>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</si>
  <si>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</si>
  <si>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</si>
  <si>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</si>
  <si>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</si>
  <si>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</si>
  <si>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</si>
  <si>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</si>
  <si>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</si>
  <si>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</si>
  <si>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</si>
  <si>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</si>
  <si>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</si>
  <si>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</si>
  <si>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</si>
  <si>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</si>
  <si>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</si>
  <si>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</si>
  <si>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</si>
  <si>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</si>
  <si>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</si>
  <si>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</si>
  <si>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</si>
  <si>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</si>
  <si>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</si>
  <si>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</si>
  <si>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</si>
  <si>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</si>
  <si>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</si>
  <si>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</si>
  <si>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</si>
  <si>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</si>
  <si>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</si>
  <si>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</si>
  <si>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</si>
  <si>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</si>
  <si>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</si>
  <si>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</si>
  <si>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</si>
  <si>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</si>
  <si>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</si>
  <si>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</si>
  <si>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</si>
  <si>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</si>
  <si>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</si>
  <si>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</si>
  <si>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</si>
  <si>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</si>
  <si>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</si>
  <si>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</si>
  <si>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</si>
  <si>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</si>
  <si>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</si>
  <si>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</si>
  <si>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</si>
  <si>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</si>
  <si>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</si>
  <si>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</si>
  <si>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</si>
  <si>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</si>
  <si>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</si>
  <si>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</si>
  <si>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</si>
  <si>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</si>
  <si>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</si>
  <si>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</si>
  <si>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</si>
  <si>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</si>
  <si>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</si>
  <si>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</si>
  <si>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</si>
  <si>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</si>
  <si>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</si>
  <si>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</si>
  <si>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</si>
  <si>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</si>
  <si>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</si>
  <si>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</si>
  <si>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</si>
  <si>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</si>
  <si>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</si>
  <si>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</si>
  <si>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</si>
  <si>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</si>
  <si>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</si>
  <si>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</si>
  <si>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</si>
  <si>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</si>
  <si>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</si>
  <si>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</si>
  <si>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</si>
  <si>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</si>
  <si>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</si>
  <si>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</si>
  <si>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</si>
  <si>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</si>
  <si>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</si>
  <si>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</si>
  <si>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</si>
  <si>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</si>
  <si>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</si>
  <si>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</si>
  <si>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</si>
  <si>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</si>
  <si>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</si>
  <si>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</si>
  <si>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</si>
  <si>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</si>
  <si>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</si>
  <si>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</si>
  <si>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</si>
  <si>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</si>
  <si>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</si>
  <si>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</si>
  <si>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</si>
  <si>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</si>
  <si>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</si>
  <si>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</si>
  <si>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</si>
  <si>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</si>
  <si>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</si>
  <si>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</si>
  <si>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</si>
  <si>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</si>
  <si>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</si>
  <si>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</si>
  <si>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</si>
  <si>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</si>
  <si>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</si>
  <si>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</si>
  <si>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</si>
  <si>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</si>
  <si>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</si>
  <si>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</si>
  <si>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</si>
  <si>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</si>
  <si>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</si>
  <si>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</si>
  <si>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</si>
  <si>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</si>
  <si>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</si>
  <si>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</si>
  <si>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</si>
  <si>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</si>
  <si>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</si>
  <si>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</si>
  <si>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</si>
  <si>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</si>
  <si>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</si>
  <si>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</si>
  <si>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</si>
  <si>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</si>
  <si>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</si>
  <si>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</si>
  <si>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</si>
  <si>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</si>
  <si>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</si>
  <si>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</si>
  <si>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</si>
  <si>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</si>
  <si>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</si>
  <si>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</si>
  <si>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</si>
  <si>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</si>
  <si>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</si>
  <si>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</si>
  <si>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</si>
  <si>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</si>
  <si>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</si>
  <si>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</si>
  <si>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</si>
  <si>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</si>
  <si>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</si>
  <si>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</si>
  <si>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</si>
  <si>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</si>
  <si>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</si>
  <si>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</si>
  <si>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</si>
  <si>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</si>
  <si>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</si>
  <si>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</si>
  <si>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</si>
  <si>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</si>
  <si>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</si>
  <si>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</si>
  <si>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</si>
  <si>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</si>
  <si>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</si>
  <si>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</si>
  <si>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</si>
  <si>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</si>
  <si>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</si>
  <si>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</si>
  <si>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</si>
  <si>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</si>
  <si>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</si>
  <si>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</si>
  <si>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</si>
  <si>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</si>
  <si>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</si>
  <si>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</si>
  <si>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</si>
  <si>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</si>
  <si>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</si>
  <si>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</si>
  <si>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</si>
  <si>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</si>
  <si>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</si>
  <si>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</si>
  <si>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</si>
  <si>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</si>
  <si>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</si>
  <si>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</si>
  <si>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</si>
  <si>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</si>
  <si>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</si>
  <si>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</si>
  <si>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</si>
  <si>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</si>
  <si>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</si>
  <si>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</si>
  <si>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</si>
  <si>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</si>
  <si>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</si>
  <si>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</si>
  <si>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</si>
  <si>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</si>
  <si>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</si>
  <si>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</si>
  <si>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</si>
  <si>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</si>
  <si>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</si>
  <si>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</si>
  <si>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</si>
  <si>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</si>
  <si>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</si>
  <si>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</si>
  <si>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</si>
  <si>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</si>
  <si>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</si>
  <si>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</si>
  <si>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</si>
  <si>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</si>
  <si>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</si>
  <si>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</si>
  <si>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</si>
  <si>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</si>
  <si>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</si>
  <si>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</si>
  <si>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</si>
  <si>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</si>
  <si>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</si>
  <si>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</si>
  <si>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</si>
  <si>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</si>
  <si>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</si>
  <si>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</si>
  <si>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</si>
  <si>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</si>
  <si>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</si>
  <si>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</si>
  <si>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</si>
  <si>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</si>
  <si>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</si>
  <si>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</si>
  <si>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</si>
  <si>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</si>
  <si>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</si>
  <si>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</si>
  <si>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</si>
  <si>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</si>
  <si>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</si>
  <si>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</si>
  <si>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</si>
  <si>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</si>
  <si>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</si>
  <si>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</si>
  <si>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</si>
  <si>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</si>
  <si>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</si>
  <si>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</si>
  <si>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</si>
  <si>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</si>
  <si>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</si>
  <si>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</si>
  <si>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</si>
  <si>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</si>
  <si>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</si>
  <si>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</si>
  <si>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</si>
  <si>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</si>
  <si>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</si>
  <si>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</si>
  <si>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</si>
  <si>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</si>
  <si>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</si>
  <si>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</si>
  <si>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</si>
  <si>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</si>
  <si>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</si>
  <si>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</si>
  <si>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</si>
  <si>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</si>
  <si>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</si>
  <si>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</si>
  <si>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</si>
  <si>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</si>
  <si>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</si>
  <si>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</si>
  <si>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</si>
  <si>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</si>
  <si>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</si>
  <si>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</si>
  <si>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</si>
  <si>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</si>
  <si>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</si>
  <si>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</si>
  <si>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</si>
  <si>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</si>
  <si>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</si>
  <si>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</si>
  <si>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</si>
  <si>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</si>
  <si>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</si>
  <si>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</si>
  <si>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</si>
  <si>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</si>
  <si>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</si>
  <si>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</si>
  <si>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</si>
  <si>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</si>
  <si>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</si>
  <si>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</si>
  <si>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</si>
  <si>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</si>
  <si>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</si>
  <si>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</si>
  <si>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</si>
  <si>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</si>
  <si>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</si>
  <si>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</si>
  <si>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</si>
  <si>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</si>
  <si>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</si>
  <si>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</si>
  <si>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</si>
  <si>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</si>
  <si>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</si>
  <si>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</si>
  <si>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</si>
  <si>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</si>
  <si>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</si>
  <si>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</si>
  <si>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</si>
  <si>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</si>
  <si>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</si>
  <si>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</si>
  <si>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</si>
  <si>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</si>
  <si>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</si>
  <si>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</si>
  <si>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</si>
  <si>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</si>
  <si>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</si>
  <si>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</si>
  <si>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</si>
  <si>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</si>
  <si>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</si>
  <si>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</si>
  <si>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</si>
  <si>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</si>
  <si>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</si>
  <si>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</si>
  <si>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</si>
  <si>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</si>
  <si>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</si>
  <si>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</si>
  <si>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</si>
  <si>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</si>
  <si>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</si>
  <si>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</si>
  <si>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</si>
  <si>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</si>
  <si>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</si>
  <si>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</si>
  <si>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</si>
  <si>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</si>
  <si>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</si>
  <si>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</si>
  <si>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</si>
  <si>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</si>
  <si>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</si>
  <si>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</si>
  <si>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</si>
  <si>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</si>
  <si>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</si>
  <si>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</si>
  <si>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</si>
  <si>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</si>
  <si>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</si>
  <si>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</si>
  <si>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</si>
  <si>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</si>
  <si>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</si>
  <si>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</si>
  <si>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</si>
  <si>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</si>
  <si>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</si>
  <si>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</si>
  <si>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</si>
  <si>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</si>
  <si>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</si>
  <si>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</si>
  <si>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</si>
  <si>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</si>
  <si>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</si>
  <si>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</si>
  <si>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</si>
  <si>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</si>
  <si>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</si>
  <si>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</si>
  <si>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</si>
  <si>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</si>
  <si>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</si>
  <si>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</si>
  <si>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</si>
  <si>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</si>
  <si>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</si>
  <si>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</si>
  <si>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</si>
  <si>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</si>
  <si>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</si>
  <si>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</si>
  <si>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</si>
  <si>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</si>
  <si>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</si>
  <si>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</si>
  <si>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</si>
  <si>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</si>
  <si>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</si>
  <si>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</si>
  <si>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</si>
  <si>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</si>
  <si>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</si>
  <si>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</si>
  <si>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</si>
  <si>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</si>
  <si>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</si>
  <si>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</si>
  <si>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</si>
  <si>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</si>
  <si>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</si>
  <si>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</si>
  <si>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</si>
  <si>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</si>
  <si>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</si>
  <si>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</si>
  <si>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</si>
  <si>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</si>
  <si>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</si>
  <si>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</si>
  <si>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</si>
  <si>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</si>
  <si>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</si>
  <si>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</si>
  <si>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</si>
  <si>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</si>
  <si>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</si>
  <si>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</si>
  <si>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</si>
  <si>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</si>
  <si>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</si>
  <si>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</si>
  <si>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</si>
  <si>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</si>
  <si>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</si>
  <si>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</si>
  <si>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</si>
  <si>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</si>
  <si>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</si>
  <si>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</si>
  <si>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</si>
  <si>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</si>
  <si>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</si>
  <si>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</si>
  <si>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</si>
  <si>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</si>
  <si>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</si>
  <si>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</si>
  <si>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</si>
  <si>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</si>
  <si>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</si>
  <si>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</si>
  <si>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</si>
  <si>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</si>
  <si>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</si>
  <si>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</si>
  <si>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</si>
  <si>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</si>
  <si>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</si>
  <si>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</si>
  <si>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</si>
  <si>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</si>
  <si>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</si>
  <si>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</si>
  <si>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</si>
  <si>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</si>
  <si>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</si>
  <si>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</si>
  <si>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</si>
  <si>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</si>
  <si>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</si>
  <si>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</si>
  <si>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</si>
  <si>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</si>
  <si>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</si>
  <si>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</si>
  <si>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</si>
  <si>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</si>
  <si>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</si>
  <si>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</si>
  <si>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</si>
  <si>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</si>
  <si>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</si>
  <si>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</si>
  <si>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</si>
  <si>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</si>
  <si>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</si>
  <si>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</si>
  <si>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</si>
  <si>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</si>
  <si>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</si>
  <si>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</si>
  <si>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</si>
  <si>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</si>
  <si>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</si>
  <si>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</si>
  <si>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</si>
  <si>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</si>
  <si>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</si>
  <si>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</si>
  <si>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</si>
  <si>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</si>
  <si>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</si>
  <si>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</si>
  <si>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</si>
  <si>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</si>
  <si>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</si>
  <si>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</si>
  <si>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</si>
  <si>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</si>
  <si>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</si>
  <si>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</si>
  <si>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</si>
  <si>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</si>
  <si>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</si>
  <si>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</si>
  <si>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</si>
  <si>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</si>
  <si>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</si>
  <si>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</si>
  <si>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</si>
  <si>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</si>
  <si>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</si>
  <si>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</si>
  <si>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</si>
  <si>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</si>
  <si>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</si>
  <si>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</si>
  <si>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</si>
  <si>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</si>
  <si>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</si>
  <si>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</si>
  <si>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</si>
  <si>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</si>
  <si>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</si>
  <si>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</si>
  <si>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</si>
  <si>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</si>
  <si>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</si>
  <si>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</si>
  <si>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</si>
  <si>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</si>
  <si>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</si>
  <si>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</si>
  <si>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</si>
  <si>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</si>
  <si>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</si>
  <si>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</si>
  <si>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</si>
  <si>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</si>
  <si>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</si>
  <si>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</si>
  <si>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</si>
  <si>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</si>
  <si>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</si>
  <si>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</si>
  <si>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</si>
  <si>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</si>
  <si>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</si>
  <si>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</si>
  <si>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</si>
  <si>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</si>
  <si>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</si>
  <si>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</si>
  <si>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</si>
  <si>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</si>
  <si>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</si>
  <si>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</si>
  <si>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</si>
  <si>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</si>
  <si>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</si>
  <si>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</si>
  <si>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</si>
  <si>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</si>
  <si>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</si>
  <si>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</si>
  <si>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</si>
  <si>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</si>
  <si>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</si>
  <si>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</si>
  <si>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</si>
  <si>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</si>
  <si>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</si>
  <si>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</si>
  <si>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</si>
  <si>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</si>
  <si>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</si>
  <si>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</si>
  <si>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</si>
  <si>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</si>
  <si>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</si>
  <si>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</si>
  <si>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</si>
  <si>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</si>
  <si>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</si>
  <si>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</si>
  <si>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</si>
  <si>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</si>
  <si>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</si>
  <si>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</si>
  <si>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</si>
  <si>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</si>
  <si>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</si>
  <si>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</si>
  <si>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</si>
  <si>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</si>
  <si>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</si>
  <si>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</si>
  <si>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</si>
  <si>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</si>
  <si>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</si>
  <si>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</si>
  <si>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</si>
  <si>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</si>
  <si>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</si>
  <si>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</si>
  <si>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</si>
  <si>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</si>
  <si>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</si>
  <si>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</si>
  <si>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</si>
  <si>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</si>
  <si>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</si>
  <si>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</si>
  <si>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</si>
  <si>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</si>
  <si>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</si>
  <si>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</si>
  <si>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</si>
  <si>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</si>
  <si>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</si>
  <si>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</si>
  <si>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</si>
  <si>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</si>
  <si>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</si>
  <si>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</si>
  <si>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</si>
  <si>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</si>
  <si>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</si>
  <si>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</si>
  <si>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</si>
  <si>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</si>
  <si>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</si>
  <si>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</si>
  <si>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</si>
  <si>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</si>
  <si>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</si>
  <si>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</si>
  <si>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</si>
  <si>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</si>
  <si>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</si>
  <si>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</si>
  <si>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</si>
  <si>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</si>
  <si>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</si>
  <si>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</si>
  <si>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</si>
  <si>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</si>
  <si>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</si>
  <si>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</si>
  <si>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</si>
  <si>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</si>
  <si>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</si>
  <si>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</si>
  <si>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</si>
  <si>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</si>
  <si>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</si>
  <si>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</si>
  <si>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</si>
  <si>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</si>
  <si>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</si>
  <si>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</si>
  <si>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</si>
  <si>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</si>
  <si>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</si>
  <si>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</si>
  <si>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</si>
  <si>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</si>
  <si>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</si>
  <si>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</si>
  <si>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</si>
  <si>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</si>
  <si>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</si>
  <si>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</si>
  <si>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</si>
  <si>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</si>
  <si>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</si>
  <si>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</si>
  <si>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</si>
  <si>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</si>
  <si>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</si>
  <si>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</si>
  <si>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</si>
  <si>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</si>
  <si>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</si>
  <si>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</si>
  <si>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</si>
  <si>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</si>
  <si>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</si>
  <si>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</si>
  <si>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</si>
  <si>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</si>
  <si>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</si>
  <si>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</si>
  <si>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</si>
  <si>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</si>
  <si>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</si>
  <si>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</si>
  <si>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</si>
  <si>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</si>
  <si>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</si>
  <si>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</si>
  <si>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</si>
  <si>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</si>
  <si>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</si>
  <si>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</si>
  <si>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</si>
  <si>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</si>
  <si>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</si>
  <si>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</si>
  <si>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</si>
  <si>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</si>
  <si>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</si>
  <si>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</si>
  <si>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</si>
  <si>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</si>
  <si>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</si>
  <si>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</si>
  <si>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</si>
  <si>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</si>
  <si>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</si>
  <si>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</si>
  <si>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</si>
  <si>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</si>
  <si>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</si>
  <si>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</si>
  <si>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</si>
  <si>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</si>
  <si>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</si>
  <si>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</si>
  <si>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</si>
  <si>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</si>
  <si>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</si>
  <si>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</si>
  <si>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</si>
  <si>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</si>
  <si>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</si>
  <si>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</si>
  <si>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</si>
  <si>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</si>
  <si>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</si>
  <si>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</si>
  <si>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</si>
  <si>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</si>
  <si>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</si>
  <si>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</si>
  <si>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</si>
  <si>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</si>
  <si>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</si>
  <si>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</si>
  <si>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</si>
  <si>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</si>
  <si>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</si>
  <si>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</si>
  <si>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</si>
  <si>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</si>
  <si>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</si>
  <si>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</si>
  <si>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</si>
  <si>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</si>
  <si>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</si>
  <si>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</si>
  <si>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</si>
  <si>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</si>
  <si>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</si>
  <si>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</si>
  <si>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</si>
  <si>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</si>
  <si>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</si>
  <si>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</si>
  <si>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</si>
  <si>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</si>
  <si>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</si>
  <si>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</si>
  <si>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</si>
  <si>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</si>
  <si>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</si>
  <si>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</si>
  <si>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</si>
  <si>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</si>
  <si>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</si>
  <si>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</si>
  <si>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</si>
  <si>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</si>
  <si>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</si>
  <si>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</si>
  <si>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</si>
  <si>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</si>
  <si>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</si>
  <si>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</si>
  <si>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</si>
  <si>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</si>
  <si>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</si>
  <si>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</si>
  <si>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</si>
  <si>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</si>
  <si>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</si>
  <si>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</si>
  <si>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</si>
  <si>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</si>
  <si>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</si>
  <si>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</si>
  <si>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</si>
  <si>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</si>
  <si>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</si>
  <si>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</si>
  <si>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</si>
  <si>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</si>
  <si>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</si>
  <si>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</si>
  <si>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</si>
  <si>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</si>
  <si>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</si>
  <si>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</si>
  <si>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</si>
  <si>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</si>
  <si>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</si>
  <si>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</si>
  <si>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</si>
  <si>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</si>
  <si>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</si>
  <si>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</si>
  <si>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</si>
  <si>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</si>
  <si>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</si>
  <si>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</si>
  <si>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</si>
  <si>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</si>
  <si>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</si>
  <si>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</si>
  <si>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</si>
  <si>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</si>
  <si>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</si>
  <si>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</si>
  <si>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</si>
  <si>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</si>
  <si>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</si>
  <si>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</si>
  <si>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</si>
  <si>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</si>
  <si>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</si>
  <si>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</si>
  <si>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</si>
  <si>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</si>
  <si>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</si>
  <si>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</si>
  <si>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</si>
  <si>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</si>
  <si>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</si>
  <si>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</si>
  <si>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</si>
  <si>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</si>
  <si>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</si>
  <si>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</si>
  <si>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</si>
  <si>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</si>
  <si>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</si>
  <si>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</si>
  <si>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</si>
  <si>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</si>
  <si>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</si>
  <si>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</si>
  <si>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</si>
  <si>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</si>
  <si>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</si>
  <si>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</si>
  <si>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</si>
  <si>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</si>
  <si>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</si>
  <si>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</si>
  <si>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</si>
  <si>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</si>
  <si>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</si>
  <si>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</si>
  <si>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</si>
  <si>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</si>
  <si>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</si>
  <si>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</si>
  <si>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</si>
  <si>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</si>
  <si>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</si>
  <si>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</si>
  <si>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</si>
  <si>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</si>
  <si>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</si>
  <si>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</si>
  <si>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</si>
  <si>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</si>
  <si>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</si>
  <si>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</si>
  <si>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</si>
  <si>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</si>
  <si>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</si>
  <si>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</si>
  <si>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</si>
  <si>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</si>
  <si>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</si>
  <si>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</si>
  <si>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</si>
  <si>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</si>
  <si>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</si>
  <si>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</si>
  <si>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</si>
  <si>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</si>
  <si>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</si>
  <si>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</si>
  <si>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</si>
  <si>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</si>
  <si>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</si>
  <si>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</si>
  <si>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</si>
  <si>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</si>
  <si>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</si>
  <si>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</si>
  <si>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</si>
  <si>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</si>
  <si>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</si>
  <si>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</si>
  <si>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</si>
  <si>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</si>
  <si>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</si>
  <si>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</si>
  <si>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</si>
  <si>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</si>
  <si>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</si>
  <si>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</si>
  <si>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</si>
  <si>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</si>
  <si>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</si>
  <si>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</si>
  <si>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</si>
  <si>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</si>
  <si>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</si>
  <si>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</si>
  <si>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</si>
  <si>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</si>
  <si>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</si>
  <si>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</si>
  <si>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</si>
  <si>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</si>
  <si>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</si>
  <si>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</si>
  <si>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</si>
  <si>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</si>
  <si>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</si>
  <si>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</si>
  <si>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</si>
  <si>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</si>
  <si>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</si>
  <si>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</si>
  <si>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</si>
  <si>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</si>
  <si>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</si>
  <si>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</si>
  <si>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</si>
  <si>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</si>
  <si>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</si>
  <si>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</si>
  <si>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</si>
  <si>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</si>
  <si>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</si>
  <si>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</si>
  <si>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</si>
  <si>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</si>
  <si>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</si>
  <si>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</si>
  <si>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</si>
  <si>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</si>
  <si>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</si>
  <si>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</si>
  <si>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</si>
  <si>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</si>
  <si>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</si>
  <si>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</si>
  <si>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</si>
  <si>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</si>
  <si>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</si>
  <si>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</si>
  <si>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</si>
  <si>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</si>
  <si>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</si>
  <si>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</si>
  <si>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</si>
  <si>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</si>
  <si>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</si>
  <si>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</si>
  <si>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</si>
  <si>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</si>
  <si>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</si>
  <si>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</si>
  <si>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</si>
  <si>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</si>
  <si>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</si>
  <si>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</si>
  <si>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</si>
  <si>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</si>
  <si>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</si>
  <si>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</si>
  <si>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</si>
  <si>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</si>
  <si>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</si>
  <si>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</si>
  <si>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</si>
  <si>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</si>
  <si>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</si>
  <si>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</si>
  <si>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</si>
  <si>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</si>
  <si>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</si>
  <si>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</si>
  <si>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</si>
  <si>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</si>
  <si>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</si>
  <si>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</si>
  <si>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</si>
  <si>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</si>
  <si>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</si>
  <si>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</si>
  <si>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</si>
  <si>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</si>
  <si>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</si>
  <si>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</si>
  <si>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</si>
  <si>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</si>
  <si>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</si>
  <si>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</si>
  <si>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</si>
  <si>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</si>
  <si>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</si>
  <si>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</si>
  <si>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</si>
  <si>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</si>
  <si>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</si>
  <si>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</si>
  <si>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</si>
  <si>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</si>
  <si>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</si>
  <si>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</si>
  <si>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</si>
  <si>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</si>
  <si>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</si>
  <si>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</si>
  <si>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</si>
  <si>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</si>
  <si>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</si>
  <si>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</si>
  <si>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</si>
  <si>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</si>
  <si>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</si>
  <si>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</si>
  <si>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</si>
  <si>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</si>
  <si>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</si>
  <si>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</si>
  <si>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</si>
  <si>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</si>
  <si>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</si>
  <si>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</si>
  <si>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</si>
  <si>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</si>
  <si>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</si>
  <si>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</si>
  <si>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</si>
  <si>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</si>
  <si>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</si>
  <si>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</si>
  <si>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</si>
  <si>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</si>
  <si>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</si>
  <si>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</si>
  <si>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</si>
  <si>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</si>
  <si>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</si>
  <si>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</si>
  <si>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</si>
  <si>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</si>
  <si>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</si>
  <si>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</si>
  <si>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</si>
  <si>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</si>
  <si>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</si>
  <si>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</si>
  <si>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</si>
  <si>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</si>
  <si>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</si>
  <si>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</si>
  <si>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</si>
  <si>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</si>
  <si>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</si>
  <si>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</si>
  <si>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</si>
  <si>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</si>
  <si>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</si>
  <si>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</si>
  <si>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</si>
  <si>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</si>
  <si>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</si>
  <si>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</si>
  <si>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</si>
  <si>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</si>
  <si>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</si>
  <si>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</si>
  <si>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</si>
  <si>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</si>
  <si>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</si>
  <si>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</si>
  <si>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</si>
  <si>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</si>
  <si>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</si>
  <si>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</si>
  <si>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</si>
  <si>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</si>
  <si>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</si>
  <si>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</si>
  <si>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</si>
  <si>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</si>
  <si>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</si>
  <si>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</si>
  <si>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</si>
  <si>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</si>
  <si>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</si>
  <si>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</si>
  <si>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</si>
  <si>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</si>
  <si>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</si>
  <si>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</si>
  <si>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</si>
  <si>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</si>
  <si>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</si>
  <si>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</si>
  <si>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</si>
  <si>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</si>
  <si>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</si>
  <si>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</si>
  <si>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</si>
  <si>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</si>
  <si>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</si>
  <si>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</si>
  <si>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</si>
  <si>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</si>
  <si>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</si>
  <si>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</si>
  <si>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</si>
  <si>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</si>
  <si>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</si>
  <si>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</si>
  <si>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</si>
  <si>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</si>
  <si>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</si>
  <si>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</si>
  <si>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</si>
  <si>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</si>
  <si>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</si>
  <si>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</si>
  <si>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</si>
  <si>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</si>
  <si>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</si>
  <si>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</si>
  <si>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</si>
  <si>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</si>
  <si>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</si>
  <si>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</si>
  <si>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</si>
  <si>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</si>
  <si>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</si>
  <si>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</si>
  <si>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</si>
  <si>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</si>
  <si>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</si>
  <si>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</si>
  <si>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</si>
  <si>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</si>
  <si>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</si>
  <si>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</si>
  <si>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</si>
  <si>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</si>
  <si>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</si>
  <si>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</si>
  <si>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</si>
  <si>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</si>
  <si>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</si>
  <si>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</si>
  <si>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</si>
  <si>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</si>
  <si>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</si>
  <si>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</si>
  <si>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</si>
  <si>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</si>
  <si>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</si>
  <si>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</si>
  <si>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</si>
  <si>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</si>
  <si>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</si>
  <si>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</si>
  <si>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</si>
  <si>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</si>
  <si>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</si>
  <si>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</si>
  <si>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</si>
  <si>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</si>
  <si>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</si>
  <si>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</si>
  <si>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</si>
  <si>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</si>
  <si>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</si>
  <si>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</si>
  <si>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</si>
  <si>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</si>
  <si>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</si>
  <si>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</si>
  <si>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</si>
  <si>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</si>
  <si>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</si>
  <si>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</si>
  <si>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</si>
  <si>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</si>
  <si>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</si>
  <si>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</si>
  <si>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</si>
  <si>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</si>
  <si>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</si>
  <si>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</si>
  <si>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</si>
  <si>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</si>
  <si>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</si>
  <si>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</si>
  <si>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</si>
  <si>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</si>
  <si>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</si>
  <si>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</si>
  <si>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</si>
  <si>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</si>
  <si>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</si>
  <si>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</si>
  <si>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</si>
  <si>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</si>
  <si>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</si>
  <si>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</si>
  <si>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</si>
  <si>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</si>
  <si>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</si>
  <si>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</si>
  <si>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</si>
  <si>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</si>
  <si>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</si>
  <si>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</si>
  <si>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</si>
  <si>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</si>
  <si>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</si>
  <si>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</si>
  <si>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</si>
  <si>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</si>
  <si>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</si>
  <si>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</si>
  <si>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</si>
  <si>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</si>
  <si>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</si>
  <si>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</si>
  <si>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</si>
  <si>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</si>
  <si>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</si>
  <si>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</si>
  <si>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</si>
  <si>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</si>
  <si>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</si>
  <si>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</si>
  <si>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</si>
  <si>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</si>
  <si>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</si>
  <si>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</si>
  <si>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</si>
  <si>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</si>
  <si>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</si>
  <si>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</si>
  <si>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</si>
  <si>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</si>
  <si>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</si>
  <si>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</si>
  <si>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</si>
  <si>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</si>
  <si>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</si>
  <si>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</si>
  <si>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</si>
  <si>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</si>
  <si>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</si>
  <si>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</si>
  <si>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</si>
  <si>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</si>
  <si>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</si>
  <si>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</si>
  <si>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</si>
  <si>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</si>
  <si>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</si>
  <si>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</si>
  <si>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</si>
  <si>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</si>
  <si>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</si>
  <si>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</si>
  <si>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</si>
  <si>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</si>
  <si>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</si>
  <si>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</si>
  <si>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</si>
  <si>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</si>
  <si>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</si>
  <si>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</si>
  <si>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</si>
  <si>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</si>
  <si>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</si>
  <si>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</si>
  <si>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</si>
  <si>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</si>
  <si>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</si>
  <si>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</si>
  <si>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</si>
  <si>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</si>
  <si>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</si>
  <si>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</si>
  <si>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</si>
  <si>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</si>
  <si>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</si>
  <si>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</si>
  <si>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</si>
  <si>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</si>
  <si>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</si>
  <si>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</si>
  <si>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</si>
  <si>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</si>
  <si>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</si>
  <si>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</si>
  <si>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</si>
  <si>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</si>
  <si>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</si>
  <si>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</si>
  <si>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</si>
  <si>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</si>
  <si>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</si>
  <si>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</si>
  <si>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</si>
  <si>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</si>
  <si>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</si>
  <si>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</si>
  <si>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</si>
  <si>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</si>
  <si>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</si>
  <si>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</si>
  <si>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</si>
  <si>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</si>
  <si>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</si>
  <si>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</si>
  <si>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</si>
  <si>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</si>
  <si>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</si>
  <si>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</si>
  <si>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</si>
  <si>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</si>
  <si>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</si>
  <si>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</si>
  <si>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</si>
  <si>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</si>
  <si>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</si>
  <si>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</si>
  <si>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</si>
  <si>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</si>
  <si>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</si>
  <si>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</si>
  <si>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</si>
  <si>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</si>
  <si>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</si>
  <si>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</si>
  <si>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</si>
  <si>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</si>
  <si>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</si>
  <si>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</si>
  <si>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</si>
  <si>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</si>
  <si>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</si>
  <si>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</si>
  <si>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</si>
  <si>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</si>
  <si>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</si>
  <si>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</si>
  <si>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</si>
  <si>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</si>
  <si>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</si>
  <si>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</si>
  <si>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</si>
  <si>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</si>
  <si>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</si>
  <si>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</si>
  <si>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</si>
  <si>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</si>
  <si>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</si>
  <si>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</si>
  <si>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</si>
  <si>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</si>
  <si>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</si>
  <si>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</si>
  <si>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</si>
  <si>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</si>
  <si>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</si>
  <si>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</si>
  <si>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</si>
  <si>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</si>
  <si>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</si>
  <si>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</si>
  <si>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</si>
  <si>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</si>
  <si>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</si>
  <si>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</si>
  <si>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</si>
  <si>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</si>
  <si>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</si>
  <si>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</si>
  <si>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</si>
  <si>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</si>
  <si>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</si>
  <si>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</si>
  <si>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</si>
  <si>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</si>
  <si>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</si>
  <si>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</si>
  <si>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</si>
  <si>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</si>
  <si>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</si>
  <si>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</si>
  <si>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</si>
  <si>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</si>
  <si>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</si>
  <si>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</si>
  <si>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</si>
  <si>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</si>
  <si>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</si>
  <si>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</si>
  <si>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</si>
  <si>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</si>
  <si>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</si>
  <si>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</si>
  <si>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</si>
  <si>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</si>
  <si>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</si>
  <si>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</si>
  <si>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</si>
  <si>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</si>
  <si>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</si>
  <si>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</si>
  <si>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</si>
  <si>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</si>
  <si>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</si>
  <si>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</si>
  <si>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</si>
  <si>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</si>
  <si>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</si>
  <si>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</si>
  <si>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</si>
  <si>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</si>
  <si>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</si>
  <si>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</si>
  <si>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</si>
  <si>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</si>
  <si>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</si>
  <si>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</si>
  <si>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</si>
  <si>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</si>
  <si>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</si>
  <si>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</si>
  <si>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</si>
  <si>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</si>
  <si>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</si>
  <si>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</si>
  <si>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</si>
  <si>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</si>
  <si>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</si>
  <si>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</si>
  <si>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</si>
  <si>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</si>
  <si>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</si>
  <si>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</si>
  <si>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</si>
  <si>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</si>
  <si>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</si>
  <si>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</si>
  <si>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</si>
  <si>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</si>
  <si>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</si>
  <si>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</si>
  <si>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</si>
  <si>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</si>
  <si>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</si>
  <si>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</si>
  <si>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</si>
  <si>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</si>
  <si>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</si>
  <si>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</si>
  <si>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</si>
  <si>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</si>
  <si>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</si>
  <si>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</si>
  <si>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</si>
  <si>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</si>
  <si>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</si>
  <si>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</si>
  <si>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</si>
  <si>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</si>
  <si>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</si>
  <si>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</si>
  <si>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</si>
  <si>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</si>
  <si>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</si>
  <si>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</si>
  <si>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</si>
  <si>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</si>
  <si>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</si>
  <si>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</si>
  <si>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</si>
  <si>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</si>
  <si>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</si>
  <si>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</si>
  <si>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</si>
  <si>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</si>
  <si>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</si>
  <si>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</si>
  <si>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</si>
  <si>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</si>
  <si>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</si>
  <si>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</si>
  <si>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</si>
  <si>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</si>
  <si>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</si>
  <si>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</si>
  <si>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</si>
  <si>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</si>
  <si>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</si>
  <si>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</si>
  <si>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</si>
  <si>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</si>
  <si>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</si>
  <si>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</si>
  <si>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</si>
  <si>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</si>
  <si>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</si>
  <si>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</si>
  <si>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</si>
  <si>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</si>
  <si>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</si>
  <si>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</si>
  <si>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</si>
  <si>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</si>
  <si>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</si>
  <si>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</si>
  <si>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</si>
  <si>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</si>
  <si>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</si>
  <si>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</si>
  <si>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</si>
  <si>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</si>
  <si>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</si>
  <si>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</si>
  <si>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</si>
  <si>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</si>
  <si>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</si>
  <si>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</si>
  <si>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</si>
  <si>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</si>
  <si>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</si>
  <si>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</si>
  <si>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</si>
  <si>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</si>
  <si>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</si>
  <si>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</si>
  <si>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</si>
  <si>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</si>
  <si>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</si>
  <si>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</si>
  <si>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</si>
  <si>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</si>
  <si>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</si>
  <si>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</si>
  <si>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</si>
  <si>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</si>
  <si>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</si>
  <si>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</si>
  <si>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</si>
  <si>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</si>
  <si>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</si>
  <si>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</si>
  <si>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</si>
  <si>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</si>
  <si>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</si>
  <si>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</si>
  <si>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</si>
  <si>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</si>
  <si>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</si>
  <si>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</si>
  <si>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</si>
  <si>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</si>
  <si>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</si>
  <si>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</si>
  <si>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</si>
  <si>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</si>
  <si>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</si>
  <si>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</si>
  <si>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</si>
  <si>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</si>
  <si>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</si>
  <si>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</si>
  <si>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</si>
  <si>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</si>
  <si>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</si>
  <si>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</si>
  <si>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</si>
  <si>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</si>
  <si>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</si>
  <si>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</si>
  <si>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</si>
  <si>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</si>
  <si>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</si>
  <si>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</si>
  <si>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</si>
  <si>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</si>
  <si>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</si>
  <si>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</si>
  <si>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</si>
  <si>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</si>
  <si>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</si>
  <si>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</si>
  <si>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</si>
  <si>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</si>
  <si>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</si>
  <si>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</si>
  <si>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</si>
  <si>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</si>
  <si>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</si>
  <si>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</si>
  <si>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</si>
  <si>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</si>
  <si>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</si>
  <si>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</si>
  <si>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</si>
  <si>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</si>
  <si>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</si>
  <si>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</si>
  <si>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</si>
  <si>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</si>
  <si>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</si>
  <si>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</si>
  <si>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</si>
  <si>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</si>
  <si>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</si>
  <si>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</si>
  <si>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</si>
  <si>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</si>
  <si>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</si>
  <si>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</si>
  <si>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</si>
  <si>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</si>
  <si>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</si>
  <si>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</si>
  <si>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</si>
  <si>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</si>
  <si>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</si>
  <si>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</si>
  <si>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</si>
  <si>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</si>
  <si>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</si>
  <si>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</si>
  <si>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</si>
  <si>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</si>
  <si>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</si>
  <si>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</si>
  <si>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</si>
  <si>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</si>
  <si>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</si>
  <si>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</si>
  <si>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</si>
  <si>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</si>
  <si>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</si>
  <si>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</si>
  <si>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</si>
  <si>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</si>
  <si>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</si>
  <si>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</si>
  <si>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</si>
  <si>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</si>
  <si>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</si>
  <si>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</si>
  <si>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</si>
  <si>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</si>
  <si>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</si>
  <si>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</si>
  <si>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</si>
  <si>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</si>
  <si>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</si>
  <si>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</si>
  <si>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</si>
  <si>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</si>
  <si>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</si>
  <si>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</si>
  <si>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</si>
  <si>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</si>
  <si>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</si>
  <si>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</si>
  <si>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</si>
  <si>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</si>
  <si>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</si>
  <si>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</si>
  <si>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</si>
  <si>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</si>
  <si>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</si>
  <si>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</si>
  <si>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</si>
  <si>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</si>
  <si>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</si>
  <si>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</si>
  <si>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</si>
  <si>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</si>
  <si>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</si>
  <si>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</si>
  <si>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</si>
  <si>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</si>
  <si>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</si>
  <si>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</si>
  <si>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</si>
  <si>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</si>
  <si>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</si>
  <si>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</si>
  <si>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</si>
  <si>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</si>
  <si>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</si>
  <si>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</si>
  <si>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</si>
  <si>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</si>
  <si>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</si>
  <si>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</si>
  <si>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</si>
  <si>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</si>
  <si>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</si>
  <si>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</si>
  <si>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</si>
  <si>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</si>
  <si>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</si>
  <si>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</si>
  <si>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</si>
  <si>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</si>
  <si>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</si>
  <si>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</si>
  <si>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</si>
  <si>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</si>
  <si>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</si>
  <si>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</si>
  <si>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</si>
  <si>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</si>
  <si>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</si>
  <si>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</si>
  <si>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</si>
  <si>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</si>
  <si>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</si>
  <si>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</si>
  <si>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</si>
  <si>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</si>
  <si>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</si>
  <si>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</si>
  <si>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</si>
  <si>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</si>
  <si>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</si>
  <si>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</si>
  <si>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</si>
  <si>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</si>
  <si>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</si>
  <si>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</si>
  <si>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</si>
  <si>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</si>
  <si>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</si>
  <si>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</si>
  <si>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</si>
  <si>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</si>
  <si>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</si>
  <si>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</si>
  <si>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</si>
  <si>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</si>
  <si>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</si>
  <si>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</si>
  <si>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</si>
  <si>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</si>
  <si>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</si>
  <si>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</si>
  <si>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</si>
  <si>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</si>
  <si>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</si>
  <si>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</si>
  <si>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</si>
  <si>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</si>
  <si>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</si>
  <si>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</si>
  <si>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</si>
  <si>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</si>
  <si>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</si>
  <si>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</si>
  <si>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</si>
  <si>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</si>
  <si>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</si>
  <si>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</si>
  <si>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</si>
  <si>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</si>
  <si>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</si>
  <si>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</si>
  <si>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</si>
  <si>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</si>
  <si>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</si>
  <si>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</si>
  <si>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</si>
  <si>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</si>
  <si>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</si>
  <si>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</si>
  <si>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</si>
  <si>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</si>
  <si>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</si>
  <si>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</si>
  <si>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</si>
  <si>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</si>
  <si>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</si>
  <si>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</si>
  <si>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</si>
  <si>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</si>
  <si>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</si>
  <si>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</si>
  <si>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</si>
  <si>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</si>
  <si>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</si>
  <si>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</si>
  <si>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</si>
  <si>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</si>
  <si>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</si>
  <si>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</si>
  <si>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</si>
  <si>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</si>
  <si>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</si>
  <si>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</si>
  <si>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</si>
  <si>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</si>
  <si>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</si>
  <si>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</si>
  <si>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</si>
  <si>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</si>
  <si>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</si>
  <si>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</si>
  <si>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</si>
  <si>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</si>
  <si>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</si>
  <si>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</si>
  <si>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</si>
  <si>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</si>
  <si>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</si>
  <si>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</si>
  <si>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</si>
  <si>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</si>
  <si>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</si>
  <si>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</si>
  <si>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</si>
  <si>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</si>
  <si>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</si>
  <si>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</si>
  <si>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</si>
  <si>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</si>
  <si>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</si>
  <si>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</si>
  <si>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</si>
  <si>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</si>
  <si>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</si>
  <si>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</si>
  <si>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</si>
  <si>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</si>
  <si>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</si>
  <si>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</si>
  <si>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</si>
  <si>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</si>
  <si>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</si>
  <si>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</si>
  <si>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</si>
  <si>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</si>
  <si>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</si>
  <si>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</si>
  <si>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</si>
  <si>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</si>
  <si>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</si>
  <si>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</si>
  <si>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</si>
  <si>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</si>
  <si>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</si>
  <si>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</si>
  <si>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</si>
  <si>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</si>
  <si>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</si>
  <si>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</si>
  <si>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</si>
  <si>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</si>
  <si>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</si>
  <si>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</si>
  <si>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</si>
  <si>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</si>
  <si>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</si>
  <si>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</si>
  <si>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</si>
  <si>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</si>
  <si>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</si>
  <si>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</si>
  <si>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</si>
  <si>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</si>
  <si>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</si>
  <si>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</si>
  <si>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</si>
  <si>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</si>
  <si>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</si>
  <si>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</si>
  <si>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</si>
  <si>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</si>
  <si>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</si>
  <si>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</si>
  <si>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</si>
  <si>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</si>
  <si>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</si>
  <si>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</si>
  <si>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</si>
  <si>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</si>
  <si>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</si>
  <si>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</si>
  <si>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</si>
  <si>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</si>
  <si>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</si>
  <si>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</si>
  <si>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</si>
  <si>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</si>
  <si>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</si>
  <si>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</si>
  <si>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</si>
  <si>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</si>
  <si>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</si>
  <si>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</si>
  <si>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</si>
  <si>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</si>
  <si>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</si>
  <si>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</si>
  <si>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</si>
  <si>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</si>
  <si>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</si>
  <si>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</si>
  <si>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</si>
  <si>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</si>
  <si>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</si>
  <si>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</si>
  <si>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</si>
  <si>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</si>
  <si>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</si>
  <si>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</si>
  <si>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</si>
  <si>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</si>
  <si>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</si>
  <si>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</si>
  <si>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</si>
  <si>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</si>
  <si>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</si>
  <si>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</si>
  <si>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</si>
  <si>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</si>
  <si>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</si>
  <si>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</si>
  <si>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</si>
  <si>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</si>
  <si>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</si>
  <si>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</si>
  <si>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</si>
  <si>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</si>
  <si>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</si>
  <si>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</si>
  <si>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</si>
  <si>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</si>
  <si>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</si>
  <si>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</si>
  <si>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</si>
  <si>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</si>
  <si>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</si>
  <si>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</si>
  <si>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</si>
  <si>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</si>
  <si>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</si>
  <si>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</si>
  <si>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</si>
  <si>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</si>
  <si>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</si>
  <si>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</si>
  <si>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</si>
  <si>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</si>
  <si>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</si>
  <si>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</si>
  <si>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</si>
  <si>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</si>
  <si>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</si>
  <si>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</si>
  <si>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</si>
  <si>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</si>
  <si>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</si>
  <si>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</si>
  <si>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</si>
  <si>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</si>
  <si>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</si>
  <si>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</si>
  <si>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</si>
  <si>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</si>
  <si>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</si>
  <si>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</si>
  <si>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</si>
  <si>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</si>
  <si>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</si>
  <si>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</si>
  <si>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</si>
  <si>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</si>
  <si>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</si>
  <si>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</si>
  <si>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</si>
  <si>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</si>
  <si>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</si>
  <si>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</si>
  <si>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</si>
  <si>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</si>
  <si>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</si>
  <si>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</si>
  <si>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</si>
  <si>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</si>
  <si>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</si>
  <si>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</si>
  <si>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</si>
  <si>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</si>
  <si>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</si>
  <si>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</si>
  <si>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</si>
  <si>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</si>
  <si>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</si>
  <si>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</si>
  <si>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</si>
  <si>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</si>
  <si>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</si>
  <si>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</si>
  <si>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</si>
  <si>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</si>
  <si>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</si>
  <si>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</si>
  <si>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</si>
  <si>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</si>
  <si>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</si>
  <si>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</si>
  <si>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</si>
  <si>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</si>
  <si>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</si>
  <si>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</si>
  <si>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</si>
  <si>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</si>
  <si>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</si>
  <si>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</si>
  <si>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</si>
  <si>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</si>
  <si>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</si>
  <si>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</si>
  <si>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</si>
  <si>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</si>
  <si>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</si>
  <si>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</si>
  <si>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</si>
  <si>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</si>
  <si>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</si>
  <si>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</si>
  <si>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</si>
  <si>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</si>
  <si>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</si>
  <si>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</si>
  <si>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</si>
  <si>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</si>
  <si>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</si>
  <si>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</si>
  <si>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</si>
  <si>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</si>
  <si>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</si>
  <si>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</si>
  <si>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</si>
  <si>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</si>
  <si>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</si>
  <si>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</si>
  <si>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</si>
  <si>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</si>
  <si>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</si>
  <si>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</si>
  <si>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</si>
  <si>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</si>
  <si>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</si>
  <si>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</si>
  <si>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</si>
  <si>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</si>
  <si>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</si>
  <si>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</si>
  <si>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</si>
  <si>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</si>
  <si>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</si>
  <si>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</si>
  <si>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</si>
  <si>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</si>
  <si>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</si>
  <si>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</si>
  <si>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</si>
  <si>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</si>
  <si>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</si>
  <si>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</si>
  <si>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</si>
  <si>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</si>
  <si>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</si>
  <si>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</si>
  <si>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</si>
  <si>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</si>
  <si>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</si>
  <si>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</si>
  <si>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</si>
  <si>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</si>
  <si>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</si>
  <si>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</si>
  <si>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</si>
  <si>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</si>
  <si>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</si>
  <si>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</si>
  <si>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</si>
  <si>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</si>
  <si>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</si>
  <si>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</si>
  <si>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</si>
  <si>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</si>
  <si>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</si>
  <si>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</si>
  <si>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</si>
  <si>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</si>
  <si>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</si>
  <si>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</si>
  <si>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</si>
  <si>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</si>
  <si>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</si>
  <si>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</si>
  <si>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</si>
  <si>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</si>
  <si>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</si>
  <si>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</si>
  <si>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</si>
  <si>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</si>
  <si>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</si>
  <si>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</si>
  <si>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</si>
  <si>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</si>
  <si>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</si>
  <si>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</si>
  <si>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</si>
  <si>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</si>
  <si>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</si>
  <si>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</si>
  <si>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</si>
  <si>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</si>
  <si>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</si>
  <si>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</si>
  <si>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</si>
  <si>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</si>
  <si>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</si>
  <si>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</si>
  <si>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</si>
  <si>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</si>
  <si>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</si>
  <si>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</si>
  <si>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</si>
  <si>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</si>
  <si>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</si>
  <si>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</si>
  <si>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</si>
  <si>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</si>
  <si>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</si>
  <si>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</si>
  <si>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</si>
  <si>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</si>
  <si>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</si>
  <si>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</si>
  <si>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</si>
  <si>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</si>
  <si>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</si>
  <si>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</si>
  <si>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</si>
  <si>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</si>
  <si>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</si>
  <si>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</si>
  <si>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</si>
  <si>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</si>
  <si>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</si>
  <si>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</si>
  <si>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</si>
  <si>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</si>
  <si>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</si>
  <si>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</si>
  <si>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</si>
  <si>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</si>
  <si>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</si>
  <si>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</si>
  <si>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</si>
  <si>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</si>
  <si>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</si>
  <si>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</si>
  <si>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</si>
  <si>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</si>
  <si>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</si>
  <si>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</si>
  <si>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</si>
  <si>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</si>
  <si>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</si>
  <si>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</si>
  <si>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</si>
  <si>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</si>
  <si>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</si>
  <si>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</si>
  <si>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</si>
  <si>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</si>
  <si>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</si>
  <si>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</si>
  <si>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</si>
  <si>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</si>
  <si>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</si>
  <si>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</si>
  <si>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</si>
  <si>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</si>
  <si>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</si>
  <si>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</si>
  <si>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</si>
  <si>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</si>
  <si>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</si>
  <si>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</si>
  <si>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</si>
  <si>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</si>
  <si>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</si>
  <si>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</si>
  <si>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</si>
  <si>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</si>
  <si>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</si>
  <si>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</si>
  <si>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</si>
  <si>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</si>
  <si>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</si>
  <si>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</si>
  <si>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</si>
  <si>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</si>
  <si>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</si>
  <si>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</si>
  <si>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</si>
  <si>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</si>
  <si>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</si>
  <si>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</si>
  <si>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</si>
  <si>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</si>
  <si>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</si>
  <si>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</si>
  <si>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</si>
  <si>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</si>
  <si>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</si>
  <si>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</si>
  <si>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</si>
  <si>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</si>
  <si>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</si>
  <si>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</si>
  <si>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</si>
  <si>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</si>
  <si>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</si>
  <si>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</si>
  <si>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</si>
  <si>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</si>
  <si>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</si>
  <si>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</si>
  <si>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</si>
  <si>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</si>
  <si>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</si>
  <si>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</si>
  <si>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</si>
  <si>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</si>
  <si>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</si>
  <si>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</si>
  <si>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</si>
  <si>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</si>
  <si>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</si>
  <si>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</si>
  <si>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</si>
  <si>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</si>
  <si>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</si>
  <si>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</si>
  <si>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</si>
  <si>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</si>
  <si>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</si>
  <si>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</si>
  <si>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</si>
  <si>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</si>
  <si>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</si>
  <si>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</si>
  <si>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</si>
  <si>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</si>
  <si>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</si>
  <si>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</si>
  <si>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</si>
  <si>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</si>
  <si>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</si>
  <si>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</si>
  <si>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</si>
  <si>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</si>
  <si>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</si>
  <si>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</si>
  <si>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</si>
  <si>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</si>
  <si>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</si>
  <si>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</si>
  <si>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</si>
  <si>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</si>
  <si>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</si>
  <si>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</si>
  <si>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</si>
  <si>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</si>
  <si>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</si>
  <si>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</si>
  <si>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</si>
  <si>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</si>
  <si>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</si>
  <si>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</si>
  <si>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</si>
  <si>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</si>
  <si>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</si>
  <si>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</si>
  <si>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</si>
  <si>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</si>
  <si>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</si>
  <si>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</si>
  <si>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</si>
  <si>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</si>
  <si>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</si>
  <si>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</si>
  <si>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</si>
  <si>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</si>
  <si>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</si>
  <si>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</si>
  <si>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</si>
  <si>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</si>
  <si>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</si>
  <si>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</si>
  <si>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</si>
  <si>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</si>
  <si>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</si>
  <si>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</si>
  <si>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</si>
  <si>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</si>
  <si>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</si>
  <si>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</si>
  <si>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</si>
  <si>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</si>
  <si>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</si>
  <si>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</si>
  <si>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</si>
  <si>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</si>
  <si>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</si>
  <si>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</si>
  <si>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</si>
  <si>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</si>
  <si>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</si>
  <si>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</si>
  <si>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</si>
  <si>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</si>
  <si>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</si>
  <si>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</si>
  <si>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</si>
  <si>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</si>
  <si>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</si>
  <si>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</si>
  <si>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</si>
  <si>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</si>
  <si>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</si>
  <si>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</si>
  <si>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</si>
  <si>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</si>
  <si>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</si>
  <si>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</si>
  <si>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</si>
  <si>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</si>
  <si>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</si>
  <si>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</si>
  <si>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</si>
  <si>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</si>
  <si>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</si>
  <si>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</si>
  <si>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</si>
  <si>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</si>
  <si>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</si>
  <si>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</si>
  <si>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</si>
  <si>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</si>
  <si>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</si>
  <si>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</si>
  <si>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</si>
  <si>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</si>
  <si>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</si>
  <si>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</si>
  <si>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</si>
  <si>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</si>
  <si>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</si>
  <si>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</si>
  <si>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</si>
  <si>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</si>
  <si>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</si>
  <si>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</si>
  <si>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</si>
  <si>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</si>
  <si>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</si>
  <si>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</si>
  <si>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</si>
  <si>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</si>
  <si>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</si>
  <si>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</si>
  <si>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</si>
  <si>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</si>
  <si>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</si>
  <si>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</si>
  <si>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</si>
  <si>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</si>
  <si>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</si>
  <si>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</si>
  <si>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</si>
  <si>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</si>
  <si>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</si>
  <si>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</si>
  <si>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</si>
  <si>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</si>
  <si>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</si>
  <si>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</si>
  <si>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</si>
  <si>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</si>
  <si>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</si>
  <si>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</si>
  <si>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</si>
  <si>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</si>
  <si>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</si>
  <si>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</si>
  <si>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</si>
  <si>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</si>
  <si>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</si>
  <si>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</si>
  <si>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</si>
  <si>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</si>
  <si>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</si>
  <si>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</si>
  <si>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</si>
  <si>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</si>
  <si>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</si>
  <si>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</si>
  <si>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</si>
  <si>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</si>
  <si>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</si>
  <si>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</si>
  <si>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</si>
  <si>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</si>
  <si>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</si>
  <si>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</si>
  <si>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</si>
  <si>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</si>
  <si>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</si>
  <si>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</si>
  <si>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</si>
  <si>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</si>
  <si>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</si>
  <si>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</si>
  <si>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</si>
  <si>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</si>
  <si>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</si>
  <si>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</si>
  <si>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</si>
  <si>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</si>
  <si>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</si>
  <si>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</si>
  <si>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</si>
  <si>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</si>
  <si>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</si>
  <si>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</si>
  <si>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</si>
  <si>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</si>
  <si>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</si>
  <si>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</si>
  <si>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</si>
  <si>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</si>
  <si>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</si>
  <si>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</si>
  <si>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</si>
  <si>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</si>
  <si>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</si>
  <si>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</si>
  <si>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</si>
  <si>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</si>
  <si>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</si>
  <si>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</si>
  <si>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</si>
  <si>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</si>
  <si>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</si>
  <si>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</si>
  <si>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</si>
  <si>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</si>
  <si>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</si>
  <si>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</si>
  <si>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</si>
  <si>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</si>
  <si>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</si>
  <si>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</si>
  <si>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</si>
  <si>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</si>
  <si>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</si>
  <si>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</si>
  <si>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</si>
  <si>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</si>
  <si>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</si>
  <si>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</si>
  <si>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</si>
  <si>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</si>
  <si>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</si>
  <si>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</si>
  <si>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</si>
  <si>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</si>
  <si>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</si>
  <si>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</si>
  <si>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</si>
  <si>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</si>
  <si>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</si>
  <si>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</si>
  <si>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</si>
  <si>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</si>
  <si>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</si>
  <si>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</si>
  <si>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</si>
  <si>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</si>
  <si>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</si>
  <si>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</si>
  <si>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</si>
  <si>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</si>
  <si>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</si>
  <si>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</si>
  <si>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</si>
  <si>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</si>
  <si>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</si>
  <si>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</si>
  <si>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</si>
  <si>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</si>
  <si>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</si>
  <si>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</si>
  <si>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</si>
  <si>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</si>
  <si>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</si>
  <si>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</si>
  <si>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</si>
  <si>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</si>
  <si>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</si>
  <si>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</si>
  <si>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</si>
  <si>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</si>
  <si>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</si>
  <si>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</si>
  <si>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</si>
  <si>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</si>
  <si>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</si>
  <si>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</si>
  <si>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</si>
  <si>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</si>
  <si>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</si>
  <si>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</si>
  <si>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</si>
  <si>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</si>
  <si>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</si>
  <si>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</si>
  <si>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</si>
  <si>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</si>
  <si>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</si>
  <si>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</si>
  <si>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</si>
  <si>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</si>
  <si>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</si>
  <si>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</si>
  <si>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</si>
  <si>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</si>
  <si>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</si>
  <si>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</si>
  <si>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</si>
  <si>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</si>
  <si>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</si>
  <si>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</si>
  <si>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</si>
  <si>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</si>
  <si>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</si>
  <si>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</si>
  <si>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</si>
  <si>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</si>
  <si>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</si>
  <si>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</si>
  <si>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</si>
  <si>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</si>
  <si>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</si>
  <si>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</si>
  <si>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</si>
  <si>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</si>
  <si>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</si>
  <si>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</si>
  <si>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</si>
  <si>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</si>
  <si>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</si>
  <si>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</si>
  <si>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</si>
  <si>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</si>
  <si>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</si>
  <si>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</si>
  <si>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</si>
  <si>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</si>
  <si>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</si>
  <si>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</si>
  <si>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</si>
  <si>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</si>
  <si>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</si>
  <si>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</si>
  <si>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</si>
  <si>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</si>
  <si>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</si>
  <si>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</si>
  <si>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</si>
  <si>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</si>
  <si>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</si>
  <si>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</si>
  <si>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</si>
  <si>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</si>
  <si>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</si>
  <si>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</si>
  <si>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</si>
  <si>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</si>
  <si>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</si>
  <si>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</si>
  <si>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</si>
  <si>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</si>
  <si>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</si>
  <si>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</si>
  <si>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</si>
  <si>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</si>
  <si>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</si>
  <si>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</si>
  <si>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</si>
  <si>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</si>
  <si>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</si>
  <si>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</si>
  <si>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</si>
  <si>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</si>
  <si>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</si>
  <si>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</si>
  <si>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</si>
  <si>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</si>
  <si>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</si>
  <si>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</si>
  <si>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</si>
  <si>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</si>
  <si>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</si>
  <si>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</si>
  <si>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</si>
  <si>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</si>
  <si>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</si>
  <si>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</si>
  <si>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</si>
  <si>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</si>
  <si>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</si>
  <si>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</si>
  <si>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</si>
  <si>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</si>
  <si>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</si>
  <si>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</si>
  <si>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</si>
  <si>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</si>
  <si>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</si>
  <si>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</si>
  <si>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</si>
  <si>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</si>
  <si>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</si>
  <si>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</si>
  <si>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</si>
  <si>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</si>
  <si>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</si>
  <si>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</si>
  <si>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</si>
  <si>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</si>
  <si>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</si>
  <si>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</si>
  <si>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</si>
  <si>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</si>
  <si>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</si>
  <si>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</si>
  <si>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</si>
  <si>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</si>
  <si>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</si>
  <si>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</si>
  <si>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</si>
  <si>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</si>
  <si>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</si>
  <si>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</si>
  <si>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</si>
  <si>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</si>
  <si>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</si>
  <si>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</si>
  <si>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</si>
  <si>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</si>
  <si>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</si>
  <si>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</si>
  <si>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</si>
  <si>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</si>
  <si>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</si>
  <si>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</si>
  <si>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</si>
  <si>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</si>
  <si>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</si>
  <si>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</si>
  <si>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</si>
  <si>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</si>
  <si>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</si>
  <si>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</si>
  <si>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</si>
  <si>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</si>
  <si>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</si>
  <si>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</si>
  <si>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</si>
  <si>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</si>
  <si>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</si>
  <si>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</si>
  <si>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</si>
  <si>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</si>
  <si>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</si>
  <si>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</si>
  <si>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</si>
  <si>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</si>
  <si>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</si>
  <si>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</si>
  <si>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</si>
  <si>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</si>
  <si>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</si>
  <si>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</si>
  <si>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</si>
  <si>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</si>
  <si>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</si>
  <si>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</si>
  <si>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</si>
  <si>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</si>
  <si>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</si>
  <si>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</si>
  <si>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</si>
  <si>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</si>
  <si>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</si>
  <si>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</si>
  <si>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</si>
  <si>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</si>
  <si>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</si>
  <si>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</si>
  <si>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</si>
  <si>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</si>
  <si>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</si>
  <si>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</si>
  <si>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</si>
  <si>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</si>
  <si>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</si>
  <si>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</si>
  <si>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</si>
  <si>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</si>
  <si>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</si>
  <si>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</si>
  <si>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</si>
  <si>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</si>
  <si>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</si>
  <si>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</si>
  <si>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</si>
  <si>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</si>
  <si>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</si>
  <si>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</si>
  <si>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</si>
  <si>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</si>
  <si>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</si>
  <si>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</si>
  <si>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</si>
  <si>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</si>
  <si>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</si>
  <si>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</si>
  <si>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</si>
  <si>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</si>
  <si>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</si>
  <si>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</si>
  <si>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</si>
  <si>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</si>
  <si>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</si>
  <si>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</si>
  <si>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</si>
  <si>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</si>
  <si>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</si>
  <si>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</si>
  <si>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</si>
  <si>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</si>
  <si>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</si>
  <si>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</si>
  <si>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</si>
  <si>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</si>
  <si>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</si>
  <si>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</si>
  <si>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</si>
  <si>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</si>
  <si>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</si>
  <si>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</si>
  <si>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</si>
  <si>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</si>
  <si>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</si>
  <si>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</si>
  <si>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</si>
  <si>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</si>
  <si>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</si>
  <si>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</si>
  <si>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</si>
  <si>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</si>
  <si>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</si>
  <si>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</si>
  <si>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</si>
  <si>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</si>
  <si>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</si>
  <si>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</si>
  <si>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</si>
  <si>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</si>
  <si>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</si>
  <si>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</si>
  <si>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</si>
  <si>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</si>
  <si>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</si>
  <si>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</si>
  <si>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</si>
  <si>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</si>
  <si>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</si>
  <si>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</si>
  <si>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</si>
  <si>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</si>
  <si>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</si>
  <si>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</si>
  <si>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</si>
  <si>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</si>
  <si>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</si>
  <si>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</si>
  <si>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</si>
  <si>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</si>
  <si>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</si>
  <si>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</si>
  <si>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</si>
  <si>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</si>
  <si>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</si>
  <si>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</si>
  <si>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</si>
  <si>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</si>
  <si>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</si>
  <si>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</si>
  <si>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</si>
  <si>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</si>
  <si>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</si>
  <si>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</si>
  <si>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</si>
  <si>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</si>
  <si>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</si>
  <si>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</si>
  <si>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</si>
  <si>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</si>
  <si>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</si>
  <si>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</si>
  <si>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</si>
  <si>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</si>
  <si>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</si>
  <si>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</si>
  <si>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</si>
  <si>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</si>
  <si>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</si>
  <si>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</si>
  <si>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</si>
  <si>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</si>
  <si>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</si>
  <si>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</si>
  <si>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</si>
  <si>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</si>
  <si>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</si>
  <si>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</si>
  <si>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</si>
  <si>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</si>
  <si>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</si>
  <si>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</si>
  <si>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</si>
  <si>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</si>
  <si>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</si>
  <si>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</si>
  <si>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</si>
  <si>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</si>
  <si>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</si>
  <si>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</si>
  <si>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</si>
  <si>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</si>
  <si>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</si>
  <si>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</si>
  <si>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</si>
  <si>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</si>
  <si>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</si>
  <si>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</si>
  <si>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</si>
  <si>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</si>
  <si>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</si>
  <si>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</si>
  <si>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</si>
  <si>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</si>
  <si>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</si>
  <si>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</si>
  <si>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</si>
  <si>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</si>
  <si>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</si>
  <si>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</si>
  <si>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</si>
  <si>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</si>
  <si>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</si>
  <si>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</si>
  <si>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</si>
  <si>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</si>
  <si>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</si>
  <si>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</si>
  <si>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</si>
  <si>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</si>
  <si>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</si>
  <si>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</si>
  <si>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</si>
  <si>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</si>
  <si>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</si>
  <si>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</si>
  <si>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</si>
  <si>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</si>
  <si>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</si>
  <si>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</si>
  <si>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</si>
  <si>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</si>
  <si>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</si>
  <si>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</si>
  <si>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</si>
  <si>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</si>
  <si>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</si>
  <si>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</si>
  <si>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</si>
  <si>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</si>
  <si>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</si>
  <si>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</si>
  <si>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</si>
  <si>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</si>
  <si>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</si>
  <si>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</si>
  <si>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</si>
  <si>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</si>
  <si>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</si>
  <si>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</si>
  <si>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</si>
  <si>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</si>
  <si>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</si>
  <si>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</si>
  <si>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</si>
  <si>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</si>
  <si>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</si>
  <si>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</si>
  <si>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</si>
  <si>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</si>
  <si>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</si>
  <si>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</si>
  <si>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</si>
  <si>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</si>
  <si>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</si>
  <si>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</si>
  <si>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</si>
  <si>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</si>
  <si>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</si>
  <si>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</si>
  <si>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</si>
  <si>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</si>
  <si>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</si>
  <si>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</si>
  <si>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</si>
  <si>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</si>
  <si>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</si>
  <si>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</si>
  <si>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</si>
  <si>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</si>
  <si>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</si>
  <si>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</si>
  <si>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</si>
  <si>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</si>
  <si>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</si>
  <si>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</si>
  <si>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</si>
  <si>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</si>
  <si>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</si>
  <si>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</si>
  <si>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</si>
  <si>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</si>
  <si>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</si>
  <si>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</si>
  <si>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</si>
  <si>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</si>
  <si>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</si>
  <si>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</si>
  <si>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</si>
  <si>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</si>
  <si>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</si>
  <si>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</si>
  <si>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</si>
  <si>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</si>
  <si>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</si>
  <si>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</si>
  <si>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</si>
  <si>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</si>
  <si>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</si>
  <si>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</si>
  <si>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</si>
  <si>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</si>
  <si>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</si>
  <si>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</si>
  <si>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</si>
  <si>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</si>
  <si>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</si>
  <si>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</si>
  <si>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</si>
  <si>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</si>
  <si>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</si>
  <si>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</si>
  <si>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</si>
  <si>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</si>
  <si>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</si>
  <si>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</si>
  <si>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</si>
  <si>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</si>
  <si>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</si>
  <si>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</si>
  <si>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</si>
  <si>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</si>
  <si>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</si>
  <si>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</si>
  <si>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</si>
  <si>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</si>
  <si>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</si>
  <si>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</si>
  <si>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</si>
  <si>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</si>
  <si>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</si>
  <si>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</si>
  <si>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</si>
  <si>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</si>
  <si>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</si>
  <si>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</si>
  <si>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</si>
  <si>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</si>
  <si>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</si>
  <si>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</si>
  <si>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</si>
  <si>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</si>
  <si>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</si>
  <si>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</si>
  <si>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</si>
  <si>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</si>
  <si>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</si>
  <si>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</si>
  <si>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</si>
  <si>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</si>
  <si>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</si>
  <si>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</si>
  <si>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</si>
  <si>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</si>
  <si>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</si>
  <si>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</si>
  <si>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</si>
  <si>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</si>
  <si>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</si>
  <si>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</si>
  <si>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</si>
  <si>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</si>
  <si>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</si>
  <si>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</si>
  <si>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</si>
  <si>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</si>
  <si>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</si>
  <si>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</si>
  <si>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</si>
  <si>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</si>
  <si>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</si>
  <si>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</si>
  <si>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</si>
  <si>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</si>
  <si>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</si>
  <si>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</si>
  <si>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</si>
  <si>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</si>
  <si>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</si>
  <si>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</si>
  <si>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</si>
  <si>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</si>
  <si>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</si>
  <si>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</si>
  <si>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</si>
  <si>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</si>
  <si>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</si>
  <si>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</si>
  <si>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</si>
  <si>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</si>
  <si>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</si>
  <si>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</si>
  <si>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</si>
  <si>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</si>
  <si>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</si>
  <si>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</si>
  <si>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</si>
  <si>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</si>
  <si>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</si>
  <si>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</si>
  <si>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</si>
  <si>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</si>
  <si>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</si>
  <si>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</si>
  <si>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</si>
  <si>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</si>
  <si>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</si>
  <si>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</si>
  <si>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</si>
  <si>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</si>
  <si>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</si>
  <si>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</si>
  <si>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</si>
  <si>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</si>
  <si>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</si>
  <si>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</si>
  <si>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</si>
  <si>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</si>
  <si>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</si>
  <si>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</si>
  <si>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</si>
  <si>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</si>
  <si>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</si>
  <si>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</si>
  <si>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</si>
  <si>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</si>
  <si>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</si>
  <si>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</si>
  <si>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</si>
  <si>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</si>
  <si>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</si>
  <si>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</si>
  <si>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</si>
  <si>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</si>
  <si>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</si>
  <si>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</si>
  <si>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</si>
  <si>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</si>
  <si>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</si>
  <si>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</si>
  <si>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</si>
  <si>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</si>
  <si>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</si>
  <si>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</si>
  <si>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</si>
  <si>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</si>
  <si>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</si>
  <si>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</si>
  <si>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</si>
  <si>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</si>
  <si>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</si>
  <si>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</si>
  <si>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</si>
  <si>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</si>
  <si>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</si>
  <si>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</si>
  <si>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</si>
  <si>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</si>
  <si>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</si>
  <si>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</si>
  <si>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</si>
  <si>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</si>
  <si>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</si>
  <si>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</si>
  <si>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</si>
  <si>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</si>
  <si>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</si>
  <si>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</si>
  <si>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</si>
  <si>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</si>
  <si>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</si>
  <si>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</si>
  <si>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</si>
  <si>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</si>
  <si>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</si>
  <si>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</si>
  <si>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</si>
  <si>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</si>
  <si>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</si>
  <si>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</si>
  <si>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</si>
  <si>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</si>
  <si>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</si>
  <si>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</si>
  <si>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</si>
  <si>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</si>
  <si>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</si>
  <si>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</si>
  <si>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</si>
  <si>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</si>
  <si>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</si>
  <si>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</si>
  <si>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</si>
  <si>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</si>
  <si>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</si>
  <si>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</si>
  <si>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</si>
  <si>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</si>
  <si>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</si>
  <si>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</si>
  <si>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</si>
  <si>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</si>
  <si>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</si>
  <si>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</si>
  <si>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</si>
  <si>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</si>
  <si>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</si>
  <si>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</si>
  <si>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</si>
  <si>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</si>
  <si>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</si>
  <si>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</si>
  <si>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</si>
  <si>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</si>
  <si>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</si>
  <si>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</si>
  <si>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</si>
  <si>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</si>
  <si>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</si>
  <si>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</si>
  <si>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</si>
  <si>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</si>
  <si>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</si>
  <si>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</si>
  <si>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</si>
  <si>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</si>
  <si>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</si>
  <si>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</si>
  <si>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</si>
  <si>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</si>
  <si>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</si>
  <si>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</si>
  <si>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</si>
  <si>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</si>
  <si>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</si>
  <si>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</si>
  <si>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</si>
  <si>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</si>
  <si>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</si>
  <si>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</si>
  <si>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</si>
  <si>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</si>
  <si>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</si>
  <si>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</si>
  <si>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</si>
  <si>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</si>
  <si>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</si>
  <si>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</si>
  <si>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</si>
  <si>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</si>
  <si>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</si>
  <si>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</si>
  <si>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</si>
  <si>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</si>
  <si>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</si>
  <si>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</si>
  <si>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</si>
  <si>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</si>
  <si>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</si>
  <si>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</si>
  <si>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</si>
  <si>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</si>
  <si>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</si>
  <si>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</si>
  <si>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</si>
  <si>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</si>
  <si>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</si>
  <si>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</si>
  <si>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</si>
  <si>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</si>
  <si>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</si>
  <si>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</si>
  <si>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</si>
  <si>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</si>
  <si>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</si>
  <si>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</si>
  <si>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</si>
  <si>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</si>
  <si>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</si>
  <si>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</si>
  <si>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</si>
  <si>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</si>
  <si>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</si>
  <si>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</si>
  <si>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</si>
  <si>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</si>
  <si>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</si>
  <si>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</si>
  <si>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</si>
  <si>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</si>
  <si>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</si>
  <si>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</si>
  <si>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</si>
  <si>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</si>
  <si>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</si>
  <si>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</si>
  <si>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</si>
  <si>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</si>
  <si>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</si>
  <si>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</si>
  <si>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</si>
  <si>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</si>
  <si>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</si>
  <si>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</si>
  <si>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</si>
  <si>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</si>
  <si>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</si>
  <si>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</si>
  <si>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</si>
  <si>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</si>
  <si>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</si>
  <si>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</si>
  <si>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</si>
  <si>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</si>
  <si>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</si>
  <si>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</si>
  <si>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</si>
  <si>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</si>
  <si>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</si>
  <si>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</si>
  <si>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</si>
  <si>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</si>
  <si>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</si>
  <si>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</si>
  <si>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</si>
  <si>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</si>
  <si>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</si>
  <si>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</si>
  <si>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</si>
  <si>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</si>
  <si>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</si>
  <si>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</si>
  <si>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</si>
  <si>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</si>
  <si>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</si>
  <si>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</si>
  <si>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</si>
  <si>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</si>
  <si>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</si>
  <si>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</si>
  <si>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</si>
  <si>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</si>
  <si>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</si>
  <si>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</si>
  <si>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</si>
  <si>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</si>
  <si>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</si>
  <si>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</si>
  <si>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</si>
  <si>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</si>
  <si>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</si>
  <si>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</si>
  <si>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</si>
  <si>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</si>
  <si>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</si>
  <si>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</si>
  <si>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</si>
  <si>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</si>
  <si>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</si>
  <si>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</si>
  <si>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</si>
  <si>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</si>
  <si>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</si>
  <si>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</si>
  <si>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</si>
  <si>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</si>
  <si>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</si>
  <si>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</si>
  <si>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</si>
  <si>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</si>
  <si>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</si>
  <si>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</si>
  <si>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</si>
  <si>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</si>
  <si>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</si>
  <si>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</si>
  <si>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</si>
  <si>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</si>
  <si>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</si>
  <si>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</si>
  <si>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</si>
  <si>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</si>
  <si>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</si>
  <si>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</si>
  <si>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</si>
  <si>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</si>
  <si>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</si>
  <si>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</si>
  <si>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</si>
  <si>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</si>
  <si>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</si>
  <si>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</si>
  <si>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</si>
  <si>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</si>
  <si>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</si>
  <si>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</si>
  <si>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</si>
  <si>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</si>
  <si>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</si>
  <si>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</si>
  <si>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</si>
  <si>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</si>
  <si>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</si>
  <si>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</si>
  <si>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</si>
  <si>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</si>
  <si>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</si>
  <si>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</si>
  <si>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</si>
  <si>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</si>
  <si>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</si>
  <si>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</si>
  <si>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</si>
  <si>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</si>
  <si>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</si>
  <si>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</si>
  <si>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</si>
  <si>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</si>
  <si>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</si>
  <si>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</si>
  <si>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</si>
  <si>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</si>
  <si>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</si>
  <si>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</si>
  <si>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</si>
  <si>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</si>
  <si>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</si>
  <si>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</si>
  <si>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</si>
  <si>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</si>
  <si>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</si>
  <si>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</si>
  <si>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</si>
  <si>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</si>
  <si>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</si>
  <si>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</si>
  <si>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</si>
  <si>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</si>
  <si>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</si>
  <si>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</si>
  <si>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</si>
  <si>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</si>
  <si>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</si>
  <si>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</si>
  <si>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</si>
  <si>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</si>
  <si>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</si>
  <si>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</si>
  <si>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</si>
  <si>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</si>
  <si>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</si>
  <si>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</si>
  <si>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</si>
  <si>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</si>
  <si>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</si>
  <si>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</si>
  <si>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</si>
  <si>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</si>
  <si>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</si>
  <si>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</si>
  <si>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</si>
  <si>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</si>
  <si>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</si>
  <si>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</si>
  <si>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</si>
  <si>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</si>
  <si>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</si>
  <si>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</si>
  <si>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</si>
  <si>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</si>
  <si>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</si>
  <si>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</si>
  <si>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</si>
  <si>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</si>
  <si>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</si>
  <si>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</si>
  <si>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</si>
  <si>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</si>
  <si>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</si>
  <si>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</si>
  <si>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</si>
  <si>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</si>
  <si>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</si>
  <si>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</si>
  <si>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</si>
  <si>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</si>
  <si>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</si>
  <si>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</si>
  <si>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</si>
  <si>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</si>
  <si>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</si>
  <si>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</si>
  <si>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</si>
  <si>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</si>
  <si>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</si>
  <si>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</si>
  <si>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</si>
  <si>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</si>
  <si>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</si>
  <si>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</si>
  <si>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</si>
  <si>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</si>
  <si>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</si>
  <si>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</si>
  <si>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</si>
  <si>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</si>
  <si>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</si>
  <si>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</si>
  <si>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</si>
  <si>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</si>
  <si>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</si>
  <si>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</si>
  <si>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</si>
  <si>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</si>
  <si>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</si>
  <si>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</si>
  <si>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</si>
  <si>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</si>
  <si>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</si>
  <si>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</si>
  <si>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</si>
  <si>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</si>
  <si>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</si>
  <si>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</si>
  <si>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</si>
  <si>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</si>
  <si>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</si>
  <si>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</si>
  <si>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</si>
  <si>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</si>
  <si>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</si>
  <si>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</si>
  <si>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</si>
  <si>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</si>
  <si>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</si>
  <si>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</si>
  <si>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</si>
  <si>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</si>
  <si>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</si>
  <si>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</si>
  <si>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</si>
  <si>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</si>
  <si>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</si>
  <si>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</si>
  <si>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</si>
  <si>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</si>
  <si>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</si>
  <si>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</si>
  <si>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</si>
  <si>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</si>
  <si>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</si>
  <si>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</si>
  <si>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</si>
  <si>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</si>
  <si>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</si>
  <si>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</si>
  <si>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</si>
  <si>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</si>
  <si>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</si>
  <si>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</si>
  <si>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</si>
  <si>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</si>
  <si>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</si>
  <si>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</si>
  <si>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</si>
  <si>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</si>
  <si>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</si>
  <si>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</si>
  <si>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</si>
  <si>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</si>
  <si>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</si>
  <si>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</si>
  <si>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</si>
  <si>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</si>
  <si>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</si>
  <si>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</si>
  <si>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</si>
  <si>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</si>
  <si>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</si>
  <si>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</si>
  <si>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</si>
  <si>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</si>
  <si>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</si>
  <si>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</si>
  <si>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</si>
  <si>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</si>
  <si>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</si>
  <si>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</si>
  <si>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</si>
  <si>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</si>
  <si>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</si>
  <si>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</si>
  <si>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</si>
  <si>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</si>
  <si>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</si>
  <si>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</si>
  <si>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</si>
  <si>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</si>
  <si>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</si>
  <si>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</si>
  <si>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</si>
  <si>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</si>
  <si>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</si>
  <si>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</si>
  <si>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</si>
  <si>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</si>
  <si>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</si>
  <si>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</si>
  <si>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</si>
  <si>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</si>
  <si>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</si>
  <si>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</si>
  <si>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</si>
  <si>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</si>
  <si>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</si>
  <si>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</si>
  <si>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</si>
  <si>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</si>
  <si>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</si>
  <si>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</si>
  <si>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</si>
  <si>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</si>
  <si>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</si>
  <si>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</si>
  <si>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</si>
  <si>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</si>
  <si>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</si>
  <si>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</si>
  <si>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</si>
  <si>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</si>
  <si>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</si>
  <si>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</si>
  <si>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</si>
  <si>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</si>
  <si>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</si>
  <si>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</si>
  <si>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</si>
  <si>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</si>
  <si>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</si>
  <si>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</si>
  <si>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</si>
  <si>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</si>
  <si>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</si>
  <si>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</si>
  <si>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</si>
  <si>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</si>
  <si>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</si>
  <si>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</si>
  <si>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</si>
  <si>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</si>
  <si>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</si>
  <si>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</si>
  <si>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</si>
  <si>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</si>
  <si>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</si>
  <si>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</si>
  <si>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</si>
  <si>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</si>
  <si>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</si>
  <si>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</si>
  <si>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</si>
  <si>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</si>
  <si>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</si>
  <si>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</si>
  <si>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</si>
  <si>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</si>
  <si>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</si>
  <si>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</si>
  <si>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</si>
  <si>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</si>
  <si>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</si>
  <si>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</si>
  <si>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</si>
  <si>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</si>
  <si>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</si>
  <si>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</si>
  <si>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</si>
  <si>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</si>
  <si>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</si>
  <si>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</si>
  <si>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</si>
  <si>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</si>
  <si>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</si>
  <si>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</si>
  <si>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</si>
  <si>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</si>
  <si>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</si>
  <si>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</si>
  <si>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</si>
  <si>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</si>
  <si>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</si>
  <si>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</si>
  <si>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</si>
  <si>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</si>
  <si>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</si>
  <si>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</si>
  <si>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</si>
  <si>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</si>
  <si>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</si>
  <si>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</si>
  <si>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</si>
  <si>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</si>
  <si>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</si>
  <si>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</si>
  <si>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</si>
  <si>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</si>
  <si>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</si>
  <si>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</si>
  <si>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</si>
  <si>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</si>
  <si>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</si>
  <si>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</si>
  <si>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</si>
  <si>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</si>
  <si>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</si>
  <si>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</si>
  <si>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</si>
  <si>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</si>
  <si>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</si>
  <si>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</si>
  <si>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</si>
  <si>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</si>
  <si>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</si>
  <si>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</si>
  <si>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</si>
  <si>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</si>
  <si>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</si>
  <si>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</si>
  <si>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</si>
  <si>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</si>
  <si>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</si>
  <si>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</si>
  <si>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</si>
  <si>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</si>
  <si>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</si>
  <si>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</si>
  <si>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</si>
  <si>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</si>
  <si>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</si>
  <si>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</si>
  <si>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</si>
  <si>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</si>
  <si>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</si>
  <si>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</si>
  <si>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</si>
  <si>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</si>
  <si>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</si>
  <si>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</si>
  <si>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</si>
  <si>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</si>
  <si>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</si>
  <si>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</si>
  <si>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</si>
  <si>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</si>
  <si>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</si>
  <si>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</si>
  <si>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</si>
  <si>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</si>
  <si>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</si>
  <si>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</si>
  <si>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</si>
  <si>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</si>
  <si>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</si>
  <si>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</si>
  <si>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</si>
  <si>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</si>
  <si>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</si>
  <si>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</si>
  <si>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</si>
  <si>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</si>
  <si>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</si>
  <si>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</si>
  <si>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</si>
  <si>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</si>
  <si>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</si>
  <si>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</si>
  <si>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</si>
  <si>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</si>
  <si>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</si>
  <si>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</si>
  <si>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</si>
  <si>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</si>
  <si>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</si>
  <si>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</si>
  <si>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</si>
  <si>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</si>
  <si>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</si>
  <si>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</si>
  <si>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</si>
  <si>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</si>
  <si>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</si>
  <si>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</si>
  <si>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</si>
  <si>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</si>
  <si>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</si>
  <si>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</si>
  <si>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</si>
  <si>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</si>
  <si>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</si>
  <si>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</si>
  <si>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</si>
  <si>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</si>
  <si>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</si>
  <si>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</si>
  <si>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</si>
  <si>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</si>
  <si>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</si>
  <si>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</si>
  <si>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</si>
  <si>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</si>
  <si>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</si>
  <si>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</si>
  <si>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</si>
  <si>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</si>
  <si>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</si>
  <si>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</si>
  <si>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</si>
  <si>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</si>
  <si>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</si>
  <si>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</si>
  <si>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</si>
  <si>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</si>
  <si>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</si>
  <si>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</si>
  <si>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</si>
  <si>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</si>
  <si>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</si>
  <si>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</si>
  <si>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</si>
  <si>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</si>
  <si>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</si>
  <si>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</si>
  <si>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</si>
  <si>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</si>
  <si>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</si>
  <si>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</si>
  <si>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</si>
  <si>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</si>
  <si>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</si>
  <si>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</si>
  <si>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</si>
  <si>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</si>
  <si>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</si>
  <si>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</si>
  <si>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</si>
  <si>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</si>
  <si>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</si>
  <si>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</si>
  <si>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</si>
  <si>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</si>
  <si>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</si>
  <si>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</si>
  <si>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</si>
  <si>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</si>
  <si>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</si>
  <si>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</si>
  <si>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</si>
  <si>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</si>
  <si>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</si>
  <si>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</si>
  <si>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</si>
  <si>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</si>
  <si>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</si>
  <si>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</si>
  <si>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</si>
  <si>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</si>
  <si>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</si>
  <si>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</si>
  <si>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</si>
  <si>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</si>
  <si>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</si>
  <si>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</si>
  <si>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</si>
  <si>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</si>
  <si>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</si>
  <si>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</si>
  <si>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</si>
  <si>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</si>
  <si>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</si>
  <si>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</si>
  <si>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</si>
  <si>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</si>
  <si>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</si>
  <si>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</si>
  <si>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</si>
  <si>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</si>
  <si>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</si>
  <si>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</si>
  <si>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</si>
  <si>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</si>
  <si>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</si>
  <si>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</si>
  <si>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</si>
  <si>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</si>
  <si>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</si>
  <si>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</si>
  <si>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</si>
  <si>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</si>
  <si>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</si>
  <si>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</si>
  <si>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</si>
  <si>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</si>
  <si>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</si>
  <si>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</si>
  <si>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</si>
  <si>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</si>
  <si>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</si>
  <si>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</si>
  <si>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</si>
  <si>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</si>
  <si>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</si>
  <si>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</si>
  <si>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</si>
  <si>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</si>
  <si>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</si>
  <si>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</si>
  <si>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</si>
  <si>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</si>
  <si>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</si>
  <si>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</si>
  <si>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</si>
  <si>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</si>
  <si>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</si>
  <si>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</si>
  <si>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</si>
  <si>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</si>
  <si>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</si>
  <si>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</si>
  <si>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</si>
  <si>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</si>
  <si>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</si>
  <si>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</si>
  <si>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</si>
  <si>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</si>
  <si>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</si>
  <si>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</si>
  <si>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</si>
  <si>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</si>
  <si>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</si>
  <si>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</si>
  <si>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</si>
  <si>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</si>
  <si>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</si>
  <si>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</si>
  <si>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</si>
  <si>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</si>
  <si>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</si>
  <si>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</si>
  <si>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</si>
  <si>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</si>
  <si>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</si>
  <si>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</si>
  <si>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</si>
  <si>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</si>
  <si>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</si>
  <si>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</si>
  <si>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</si>
  <si>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</si>
  <si>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</si>
  <si>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</si>
  <si>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</si>
  <si>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</si>
  <si>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</si>
  <si>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</si>
  <si>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</si>
  <si>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</si>
  <si>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</si>
  <si>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</si>
  <si>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</si>
  <si>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</si>
  <si>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</si>
  <si>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</si>
  <si>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</si>
  <si>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</si>
  <si>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</si>
  <si>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</si>
  <si>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</si>
  <si>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</si>
  <si>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</si>
  <si>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</si>
  <si>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</si>
  <si>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</si>
  <si>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</si>
  <si>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</si>
  <si>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</si>
  <si>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</si>
  <si>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</si>
  <si>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</si>
  <si>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</si>
  <si>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</si>
  <si>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</si>
  <si>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</si>
  <si>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</si>
  <si>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</si>
  <si>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</si>
  <si>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</si>
  <si>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</si>
  <si>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</si>
  <si>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</si>
  <si>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</si>
  <si>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</si>
  <si>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</si>
  <si>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</si>
  <si>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</si>
  <si>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</si>
  <si>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</si>
  <si>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</si>
  <si>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</si>
  <si>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</si>
  <si>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</si>
  <si>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</si>
  <si>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</si>
  <si>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</si>
  <si>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</si>
  <si>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</si>
  <si>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</si>
  <si>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</si>
  <si>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</si>
  <si>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</si>
  <si>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</si>
  <si>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</si>
  <si>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</si>
  <si>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</si>
  <si>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</si>
  <si>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</si>
  <si>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</si>
  <si>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</si>
  <si>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</si>
  <si>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</si>
  <si>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</si>
  <si>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</si>
  <si>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</si>
  <si>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</si>
  <si>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</si>
  <si>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</si>
  <si>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</si>
  <si>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</si>
  <si>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</si>
  <si>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</si>
  <si>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</si>
  <si>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</si>
  <si>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</si>
  <si>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</si>
  <si>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</si>
  <si>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</si>
  <si>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</si>
  <si>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</si>
  <si>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</si>
  <si>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</si>
  <si>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</si>
  <si>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</si>
  <si>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</si>
  <si>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</si>
  <si>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</si>
  <si>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</si>
  <si>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</si>
  <si>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</si>
  <si>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</si>
  <si>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</si>
  <si>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</si>
  <si>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</si>
  <si>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</si>
  <si>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</si>
  <si>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</si>
  <si>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</si>
  <si>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</si>
  <si>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</si>
  <si>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</si>
  <si>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</si>
  <si>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</si>
  <si>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</si>
  <si>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</si>
  <si>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</si>
  <si>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</si>
  <si>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</si>
  <si>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</si>
  <si>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</si>
  <si>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</si>
  <si>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</si>
  <si>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</si>
  <si>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</si>
  <si>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</si>
  <si>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</si>
  <si>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</si>
  <si>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</si>
  <si>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</si>
  <si>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</si>
  <si>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</si>
  <si>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</si>
  <si>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</si>
  <si>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</si>
  <si>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</si>
  <si>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</si>
  <si>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</si>
  <si>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</si>
  <si>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</si>
  <si>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</si>
  <si>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</si>
  <si>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</si>
  <si>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</si>
  <si>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</si>
  <si>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</si>
  <si>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</si>
  <si>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</si>
  <si>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</si>
  <si>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</si>
  <si>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</si>
  <si>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</si>
  <si>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</si>
  <si>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</si>
  <si>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</si>
  <si>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</si>
  <si>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</si>
  <si>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</si>
  <si>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</si>
  <si>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</si>
  <si>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</si>
  <si>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</si>
  <si>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</si>
  <si>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</si>
  <si>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</si>
  <si>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</si>
  <si>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</si>
  <si>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</si>
  <si>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</si>
  <si>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</si>
  <si>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</si>
  <si>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</si>
  <si>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</si>
  <si>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</si>
  <si>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</si>
  <si>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</si>
  <si>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</si>
  <si>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</si>
  <si>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</si>
  <si>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</si>
  <si>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</si>
  <si>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</si>
  <si>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</si>
  <si>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</si>
  <si>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</si>
  <si>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</si>
  <si>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</si>
  <si>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</si>
  <si>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</si>
  <si>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</si>
  <si>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</si>
  <si>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</si>
  <si>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</si>
  <si>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</si>
  <si>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</si>
  <si>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</si>
  <si>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</si>
  <si>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</si>
  <si>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</si>
  <si>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</si>
  <si>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</si>
  <si>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</si>
  <si>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</si>
  <si>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</si>
  <si>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</si>
  <si>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</si>
  <si>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</si>
  <si>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</si>
  <si>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</si>
  <si>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</si>
  <si>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</si>
  <si>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</si>
  <si>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</si>
  <si>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</si>
  <si>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</si>
  <si>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</si>
  <si>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</si>
  <si>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</si>
  <si>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</si>
  <si>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</si>
  <si>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</si>
  <si>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</si>
  <si>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</si>
  <si>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</si>
  <si>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</si>
  <si>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</si>
  <si>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</si>
  <si>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</si>
  <si>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</si>
  <si>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</si>
  <si>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</si>
  <si>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</si>
  <si>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</si>
  <si>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</si>
  <si>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</si>
  <si>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</si>
  <si>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</si>
  <si>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</si>
  <si>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</si>
  <si>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</si>
  <si>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</si>
  <si>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</si>
  <si>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</si>
  <si>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</si>
  <si>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</si>
  <si>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</si>
  <si>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</si>
  <si>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</si>
  <si>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</si>
  <si>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</si>
  <si>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</si>
  <si>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</si>
  <si>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</si>
  <si>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</si>
  <si>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</si>
  <si>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</si>
  <si>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</si>
  <si>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</si>
  <si>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</si>
  <si>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</si>
  <si>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</si>
  <si>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</si>
  <si>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</si>
  <si>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</si>
  <si>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</si>
  <si>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</si>
  <si>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</si>
  <si>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</si>
  <si>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</si>
  <si>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</si>
  <si>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</si>
  <si>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</si>
  <si>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</si>
  <si>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</si>
  <si>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</si>
  <si>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</si>
  <si>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</si>
  <si>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</si>
  <si>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</si>
  <si>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</si>
  <si>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</si>
  <si>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</si>
  <si>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</si>
  <si>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</si>
  <si>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</si>
  <si>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</si>
  <si>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</si>
  <si>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</si>
  <si>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</si>
  <si>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</si>
  <si>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</si>
  <si>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</si>
  <si>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</si>
  <si>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</si>
  <si>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</si>
  <si>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</si>
  <si>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</si>
  <si>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</si>
  <si>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</si>
  <si>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</si>
  <si>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</si>
  <si>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</si>
  <si>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</si>
  <si>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</si>
  <si>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</si>
  <si>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</si>
  <si>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</si>
  <si>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</si>
  <si>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</si>
  <si>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</si>
  <si>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</si>
  <si>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</si>
  <si>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</si>
  <si>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</si>
  <si>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</si>
  <si>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</si>
  <si>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</si>
  <si>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</si>
  <si>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</si>
  <si>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</si>
  <si>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</si>
  <si>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</si>
  <si>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</si>
  <si>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</si>
  <si>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</si>
  <si>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</si>
  <si>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</si>
  <si>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</si>
  <si>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</si>
  <si>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</si>
  <si>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</si>
  <si>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</si>
  <si>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</si>
  <si>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</si>
  <si>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</si>
  <si>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</si>
  <si>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</si>
  <si>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</si>
  <si>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</si>
  <si>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</si>
  <si>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</si>
  <si>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</si>
  <si>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</si>
  <si>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</si>
  <si>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</si>
  <si>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</si>
  <si>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</si>
  <si>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</si>
  <si>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</si>
  <si>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</si>
  <si>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</si>
  <si>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</si>
  <si>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</si>
  <si>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</si>
  <si>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</si>
  <si>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</si>
  <si>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</si>
  <si>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</si>
  <si>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</si>
  <si>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</si>
  <si>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</si>
  <si>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</si>
  <si>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</si>
  <si>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</si>
  <si>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</si>
  <si>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</si>
  <si>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</si>
  <si>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</si>
  <si>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</si>
  <si>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</si>
  <si>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</si>
  <si>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</si>
  <si>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</si>
  <si>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</si>
  <si>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</si>
  <si>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</si>
  <si>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</si>
  <si>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</si>
  <si>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</si>
  <si>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</si>
  <si>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</si>
  <si>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</si>
  <si>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</si>
  <si>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</si>
  <si>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</si>
  <si>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</si>
  <si>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</si>
  <si>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</si>
  <si>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</si>
  <si>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</si>
  <si>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</si>
  <si>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</si>
  <si>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</si>
  <si>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</si>
  <si>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</si>
  <si>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</si>
  <si>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</si>
  <si>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</si>
  <si>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</si>
  <si>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</si>
  <si>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</si>
  <si>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</si>
  <si>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</si>
  <si>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</si>
  <si>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</si>
  <si>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</si>
  <si>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</si>
  <si>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</si>
  <si>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</si>
  <si>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</si>
  <si>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</si>
  <si>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</si>
  <si>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</si>
  <si>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</si>
  <si>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</si>
  <si>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</si>
  <si>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</si>
  <si>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</si>
  <si>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</si>
  <si>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</si>
  <si>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</si>
  <si>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</si>
  <si>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</si>
  <si>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</si>
  <si>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</si>
  <si>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</si>
  <si>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</si>
  <si>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</si>
  <si>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</si>
  <si>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</si>
  <si>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</si>
  <si>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</si>
  <si>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</si>
  <si>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</si>
  <si>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</si>
  <si>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</si>
  <si>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</si>
  <si>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</si>
  <si>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</si>
  <si>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</si>
  <si>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</si>
  <si>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</si>
  <si>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</si>
  <si>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</si>
  <si>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</si>
  <si>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</si>
  <si>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</si>
  <si>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</si>
  <si>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</si>
  <si>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</si>
  <si>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</si>
  <si>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</si>
  <si>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</si>
  <si>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</si>
  <si>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</si>
  <si>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</si>
  <si>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</si>
  <si>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</si>
  <si>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</si>
  <si>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</si>
  <si>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</si>
  <si>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</si>
  <si>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</si>
  <si>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</si>
  <si>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</si>
  <si>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</si>
  <si>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</si>
  <si>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</si>
  <si>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</si>
  <si>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</si>
  <si>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</si>
  <si>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</si>
  <si>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</si>
  <si>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</si>
  <si>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</si>
  <si>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</si>
  <si>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</si>
  <si>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</si>
  <si>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</si>
  <si>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</si>
  <si>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</si>
  <si>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</si>
  <si>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</si>
  <si>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</si>
  <si>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</si>
  <si>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</si>
  <si>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</si>
  <si>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</si>
  <si>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</si>
  <si>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</si>
  <si>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</si>
  <si>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</si>
  <si>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</si>
  <si>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</si>
  <si>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</si>
  <si>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</si>
  <si>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</si>
  <si>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</si>
  <si>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</si>
  <si>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</si>
  <si>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</si>
  <si>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</si>
  <si>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</si>
  <si>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</si>
  <si>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</si>
  <si>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</si>
  <si>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</si>
  <si>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</si>
  <si>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</si>
  <si>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</si>
  <si>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</si>
  <si>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</si>
  <si>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</si>
  <si>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</si>
  <si>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</si>
  <si>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</si>
  <si>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</si>
  <si>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</si>
  <si>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</si>
  <si>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</si>
  <si>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</si>
  <si>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</si>
  <si>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</si>
  <si>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</si>
  <si>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</si>
  <si>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</si>
  <si>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</si>
  <si>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</si>
  <si>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</si>
  <si>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</si>
  <si>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</si>
  <si>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</si>
  <si>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</si>
  <si>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</si>
  <si>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</si>
  <si>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</si>
  <si>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</si>
  <si>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</si>
  <si>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</si>
  <si>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</si>
  <si>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</si>
  <si>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</si>
  <si>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</si>
  <si>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</si>
  <si>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</si>
  <si>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</si>
  <si>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</si>
  <si>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</si>
  <si>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</si>
  <si>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</si>
  <si>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</si>
  <si>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</si>
  <si>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</si>
  <si>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</si>
  <si>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</si>
  <si>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</si>
  <si>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</si>
  <si>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</si>
  <si>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</si>
  <si>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</si>
  <si>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</si>
  <si>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</si>
  <si>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</si>
  <si>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</si>
  <si>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</si>
  <si>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</si>
  <si>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</si>
  <si>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</si>
  <si>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</si>
  <si>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</si>
  <si>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</si>
  <si>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</si>
  <si>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</si>
  <si>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</si>
  <si>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</si>
  <si>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</si>
  <si>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</si>
  <si>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</si>
  <si>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</si>
  <si>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</si>
  <si>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</si>
  <si>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</si>
  <si>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</si>
  <si>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</si>
  <si>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</si>
  <si>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</si>
  <si>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</si>
  <si>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</si>
  <si>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</si>
  <si>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</si>
  <si>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</si>
  <si>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</si>
  <si>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</si>
  <si>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</si>
  <si>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</si>
  <si>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</si>
  <si>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</si>
  <si>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</si>
  <si>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</si>
  <si>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</si>
  <si>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</si>
  <si>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</si>
  <si>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</si>
  <si>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</si>
  <si>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</si>
  <si>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</si>
  <si>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</si>
  <si>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</si>
  <si>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</si>
  <si>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</si>
  <si>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</si>
  <si>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</si>
  <si>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</si>
  <si>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</si>
  <si>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</si>
  <si>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</si>
  <si>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</si>
  <si>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</si>
  <si>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</si>
  <si>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</si>
  <si>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</si>
  <si>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</si>
  <si>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</si>
  <si>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</si>
  <si>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</si>
  <si>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</si>
  <si>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</si>
  <si>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</si>
  <si>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</si>
  <si>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</si>
  <si>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</si>
  <si>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</si>
  <si>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</si>
  <si>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</si>
  <si>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</si>
  <si>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</si>
  <si>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</si>
  <si>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</si>
  <si>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</si>
  <si>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</si>
  <si>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</si>
  <si>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</si>
  <si>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</si>
  <si>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</si>
  <si>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</si>
  <si>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</si>
  <si>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</si>
  <si>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</si>
  <si>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</si>
  <si>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</si>
  <si>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</si>
  <si>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</si>
  <si>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</si>
  <si>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</si>
  <si>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</si>
  <si>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</si>
  <si>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</si>
  <si>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</si>
  <si>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</si>
  <si>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</si>
  <si>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</si>
  <si>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</si>
  <si>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</si>
  <si>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</si>
  <si>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</si>
  <si>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</si>
  <si>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</si>
  <si>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</si>
  <si>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</si>
  <si>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</si>
  <si>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</si>
  <si>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</si>
  <si>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</si>
  <si>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</si>
  <si>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</si>
  <si>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</si>
  <si>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</si>
  <si>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</si>
  <si>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</si>
  <si>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</si>
  <si>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</si>
  <si>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</si>
  <si>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</si>
  <si>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</si>
  <si>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</si>
  <si>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</si>
  <si>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</si>
  <si>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</si>
  <si>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</si>
  <si>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</si>
  <si>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</si>
  <si>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</si>
  <si>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</si>
  <si>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</si>
  <si>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</si>
  <si>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</si>
  <si>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</si>
  <si>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</si>
  <si>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</si>
  <si>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</si>
  <si>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</si>
  <si>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</si>
  <si>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</si>
  <si>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</si>
  <si>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</si>
  <si>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</si>
  <si>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</si>
  <si>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</si>
  <si>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</si>
  <si>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</si>
  <si>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</si>
  <si>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</si>
  <si>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</si>
  <si>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</si>
  <si>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</si>
  <si>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</si>
  <si>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</si>
  <si>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</si>
  <si>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</si>
  <si>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</si>
  <si>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</si>
  <si>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</si>
  <si>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</si>
  <si>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</si>
  <si>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</si>
  <si>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</si>
  <si>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</si>
  <si>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</si>
  <si>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</si>
  <si>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</si>
  <si>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</si>
  <si>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</si>
  <si>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</si>
  <si>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</si>
  <si>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</si>
  <si>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</si>
  <si>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</si>
  <si>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</si>
  <si>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</si>
  <si>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</si>
  <si>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</si>
  <si>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</si>
  <si>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</si>
  <si>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</si>
  <si>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</si>
  <si>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</si>
  <si>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</si>
  <si>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</si>
  <si>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</si>
  <si>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</si>
  <si>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</si>
  <si>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</si>
  <si>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</si>
  <si>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</si>
  <si>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</si>
  <si>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</si>
  <si>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</si>
  <si>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</si>
  <si>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</si>
  <si>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</si>
  <si>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</si>
  <si>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</si>
  <si>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</si>
  <si>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</si>
  <si>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</si>
  <si>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</si>
  <si>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</si>
  <si>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</si>
  <si>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</si>
  <si>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</si>
  <si>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</si>
  <si>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</si>
  <si>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</si>
  <si>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</si>
  <si>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</si>
  <si>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</si>
  <si>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</si>
  <si>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</si>
  <si>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</si>
  <si>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</si>
  <si>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</si>
  <si>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</si>
  <si>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</si>
  <si>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</si>
  <si>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</si>
  <si>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</si>
  <si>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</si>
  <si>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</si>
  <si>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</si>
  <si>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</si>
  <si>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</si>
  <si>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</si>
  <si>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</si>
  <si>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</si>
  <si>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</si>
  <si>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</si>
  <si>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</si>
  <si>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</si>
  <si>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</si>
  <si>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</si>
  <si>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</si>
  <si>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</si>
  <si>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</si>
  <si>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</si>
  <si>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</si>
  <si>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</si>
  <si>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</si>
  <si>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</si>
  <si>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</si>
  <si>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</si>
  <si>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</si>
  <si>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</si>
  <si>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</si>
  <si>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</si>
  <si>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</si>
  <si>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</si>
  <si>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</si>
  <si>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</si>
  <si>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</si>
  <si>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</si>
  <si>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</si>
  <si>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</si>
  <si>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</si>
  <si>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</si>
  <si>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</si>
  <si>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</si>
  <si>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</si>
  <si>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</si>
  <si>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</si>
  <si>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</si>
  <si>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</si>
  <si>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</si>
  <si>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</si>
  <si>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</si>
  <si>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</si>
  <si>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</si>
  <si>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</si>
  <si>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</si>
  <si>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</si>
  <si>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</si>
  <si>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</si>
  <si>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</si>
  <si>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</si>
  <si>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</si>
  <si>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</si>
  <si>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</si>
  <si>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</si>
  <si>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</si>
  <si>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</si>
  <si>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</si>
  <si>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</si>
  <si>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</si>
  <si>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</si>
  <si>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</si>
  <si>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</si>
  <si>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</si>
  <si>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</si>
  <si>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</si>
  <si>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</si>
  <si>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</si>
  <si>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</si>
  <si>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</si>
  <si>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</si>
  <si>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</si>
  <si>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</si>
  <si>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</si>
  <si>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</si>
  <si>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</si>
  <si>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</si>
  <si>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</si>
  <si>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</si>
  <si>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</si>
  <si>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</si>
  <si>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</si>
  <si>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</si>
  <si>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</si>
  <si>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</si>
  <si>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</si>
  <si>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</si>
  <si>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</si>
  <si>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</si>
  <si>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</si>
  <si>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</si>
  <si>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</si>
  <si>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</si>
  <si>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</si>
  <si>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</si>
  <si>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</si>
  <si>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</si>
  <si>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</si>
  <si>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</si>
  <si>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</si>
  <si>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</si>
  <si>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</si>
  <si>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</si>
  <si>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</si>
  <si>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</si>
  <si>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</si>
  <si>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</si>
  <si>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</si>
  <si>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</si>
  <si>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</si>
  <si>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</si>
  <si>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</si>
  <si>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</si>
  <si>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</si>
  <si>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</si>
  <si>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</si>
  <si>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</si>
  <si>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</si>
  <si>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</si>
  <si>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</si>
  <si>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</si>
  <si>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</si>
  <si>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</si>
  <si>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</si>
  <si>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</si>
  <si>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</si>
  <si>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</si>
  <si>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</si>
  <si>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</si>
  <si>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</si>
  <si>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</si>
  <si>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</si>
  <si>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</si>
  <si>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</si>
  <si>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</si>
  <si>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</si>
  <si>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</si>
  <si>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</si>
  <si>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</si>
  <si>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</si>
  <si>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</si>
  <si>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</si>
  <si>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</si>
  <si>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</si>
  <si>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</si>
  <si>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</si>
  <si>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</si>
  <si>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</si>
  <si>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</si>
  <si>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</si>
  <si>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</si>
  <si>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</si>
  <si>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</si>
  <si>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</si>
  <si>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</si>
  <si>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</si>
  <si>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</si>
  <si>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</si>
  <si>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</si>
  <si>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</si>
  <si>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</si>
  <si>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</si>
  <si>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</si>
  <si>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</si>
  <si>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</si>
  <si>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</si>
  <si>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</si>
  <si>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</si>
  <si>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</si>
  <si>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</si>
  <si>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</si>
  <si>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</si>
  <si>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</si>
  <si>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</si>
  <si>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</si>
  <si>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</si>
  <si>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</si>
  <si>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</si>
  <si>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</si>
  <si>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</si>
  <si>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</si>
  <si>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</si>
  <si>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</si>
  <si>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</si>
  <si>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</si>
  <si>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</si>
  <si>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</si>
  <si>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</si>
  <si>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</si>
  <si>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</si>
  <si>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</si>
  <si>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</si>
  <si>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</si>
  <si>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</si>
  <si>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</si>
  <si>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</si>
  <si>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</si>
  <si>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</si>
  <si>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</si>
  <si>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</si>
  <si>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</si>
  <si>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</si>
  <si>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</si>
  <si>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</si>
  <si>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</si>
  <si>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</si>
  <si>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</si>
  <si>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</si>
  <si>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</si>
  <si>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</si>
  <si>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</si>
  <si>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</si>
  <si>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</si>
  <si>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</si>
  <si>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</si>
  <si>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</si>
  <si>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</si>
  <si>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</si>
  <si>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</si>
  <si>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</si>
  <si>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</si>
  <si>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</si>
  <si>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</si>
  <si>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</si>
  <si>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</si>
  <si>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</si>
  <si>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</si>
  <si>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</si>
  <si>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</si>
  <si>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</si>
  <si>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</si>
  <si>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</si>
  <si>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</si>
  <si>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</si>
  <si>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</si>
  <si>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</si>
  <si>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</si>
  <si>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</si>
  <si>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</si>
  <si>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</si>
  <si>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</si>
  <si>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</si>
  <si>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</si>
  <si>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</si>
  <si>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</si>
  <si>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</si>
  <si>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</si>
  <si>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</si>
  <si>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</si>
  <si>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</si>
  <si>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</si>
  <si>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</si>
  <si>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</si>
  <si>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</si>
  <si>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</si>
  <si>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</si>
  <si>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</si>
  <si>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</si>
  <si>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</si>
  <si>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</si>
  <si>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</si>
  <si>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</si>
  <si>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</si>
  <si>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</si>
  <si>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</si>
  <si>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</si>
  <si>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</si>
  <si>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</si>
  <si>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</si>
  <si>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</si>
  <si>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</si>
  <si>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</si>
  <si>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</si>
  <si>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</si>
  <si>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</si>
  <si>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</si>
  <si>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</si>
  <si>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</si>
  <si>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</si>
  <si>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</si>
  <si>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</si>
  <si>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</si>
  <si>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</si>
  <si>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</si>
  <si>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</si>
  <si>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</si>
  <si>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</si>
  <si>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</si>
  <si>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</si>
  <si>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</si>
  <si>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</si>
  <si>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</si>
  <si>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</si>
  <si>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</si>
  <si>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</si>
  <si>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</si>
  <si>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</si>
  <si>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</si>
  <si>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</si>
  <si>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</si>
  <si>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</si>
  <si>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</si>
  <si>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</si>
  <si>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</si>
  <si>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</si>
  <si>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</si>
  <si>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</si>
  <si>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</si>
  <si>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</si>
  <si>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</si>
  <si>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</si>
  <si>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</si>
  <si>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</si>
  <si>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</si>
  <si>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</si>
  <si>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</si>
  <si>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</si>
  <si>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</si>
  <si>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</si>
  <si>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</si>
  <si>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</si>
  <si>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</si>
  <si>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</si>
  <si>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</si>
  <si>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</si>
  <si>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</si>
  <si>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</si>
  <si>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</si>
  <si>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</si>
  <si>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</si>
  <si>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</si>
  <si>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</si>
  <si>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</si>
  <si>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</si>
  <si>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</si>
  <si>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</si>
  <si>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</si>
  <si>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</si>
  <si>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</si>
  <si>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</si>
  <si>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</si>
  <si>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</si>
  <si>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</si>
  <si>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</si>
  <si>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</si>
  <si>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</si>
  <si>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</si>
  <si>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</si>
  <si>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</si>
  <si>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</si>
  <si>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</si>
  <si>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</si>
  <si>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</si>
  <si>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</si>
  <si>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</si>
  <si>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</si>
  <si>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</si>
  <si>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</si>
  <si>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</si>
  <si>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</si>
  <si>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</si>
  <si>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</si>
  <si>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</si>
  <si>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</si>
  <si>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</si>
  <si>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</si>
  <si>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</si>
  <si>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</si>
  <si>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</si>
  <si>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</si>
  <si>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</si>
  <si>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</si>
  <si>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</si>
  <si>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</si>
  <si>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</si>
  <si>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</si>
  <si>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</si>
  <si>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</si>
  <si>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</si>
  <si>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</si>
  <si>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</si>
  <si>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</si>
  <si>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</si>
  <si>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</si>
  <si>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</si>
  <si>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</si>
  <si>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</si>
  <si>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</si>
  <si>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</si>
  <si>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</si>
  <si>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</si>
  <si>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</si>
  <si>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</si>
  <si>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</si>
  <si>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</si>
  <si>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</si>
  <si>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</si>
  <si>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</si>
  <si>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</si>
  <si>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</si>
  <si>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</si>
  <si>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</si>
  <si>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</si>
  <si>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</si>
  <si>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</si>
  <si>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</si>
  <si>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</si>
  <si>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</si>
  <si>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</si>
  <si>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</si>
  <si>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</si>
  <si>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</si>
  <si>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</si>
  <si>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</si>
  <si>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</si>
  <si>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</si>
  <si>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</si>
  <si>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</si>
  <si>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</si>
  <si>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</si>
  <si>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</si>
  <si>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</si>
  <si>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</si>
  <si>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</si>
  <si>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</si>
  <si>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</si>
  <si>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</si>
  <si>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</si>
  <si>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</si>
  <si>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</si>
  <si>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</si>
  <si>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</si>
  <si>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</si>
  <si>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</si>
  <si>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</si>
  <si>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</si>
  <si>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</si>
  <si>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</si>
  <si>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</si>
  <si>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</si>
  <si>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</si>
  <si>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</si>
  <si>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</si>
  <si>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</si>
  <si>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</si>
  <si>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</si>
  <si>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</si>
  <si>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</si>
  <si>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</si>
  <si>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</si>
  <si>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</si>
  <si>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</si>
  <si>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</si>
  <si>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</si>
  <si>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</si>
  <si>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</si>
  <si>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</si>
  <si>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</si>
  <si>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</si>
  <si>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</si>
  <si>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</si>
  <si>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</si>
  <si>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</si>
  <si>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</si>
  <si>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</si>
  <si>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</si>
  <si>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</si>
  <si>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</si>
  <si>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</si>
  <si>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</si>
  <si>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</si>
  <si>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</si>
  <si>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</si>
  <si>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</si>
  <si>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</si>
  <si>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</si>
  <si>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</si>
  <si>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</si>
  <si>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</si>
  <si>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</si>
  <si>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</si>
  <si>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</si>
  <si>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</si>
  <si>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</si>
  <si>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</si>
  <si>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</si>
  <si>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</si>
  <si>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</si>
  <si>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</si>
  <si>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</si>
  <si>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</si>
  <si>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</si>
  <si>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</si>
  <si>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</si>
  <si>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</si>
  <si>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</si>
  <si>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</si>
  <si>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</si>
  <si>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</si>
  <si>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</si>
  <si>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</si>
  <si>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</si>
  <si>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</si>
  <si>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</si>
  <si>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</si>
  <si>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</si>
  <si>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</si>
  <si>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</si>
  <si>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</si>
  <si>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</si>
  <si>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</si>
  <si>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</si>
  <si>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</si>
  <si>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</si>
  <si>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</si>
  <si>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</si>
  <si>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</si>
  <si>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</si>
  <si>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</si>
  <si>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</si>
  <si>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</si>
  <si>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</si>
  <si>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</si>
  <si>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</si>
  <si>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</si>
  <si>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</si>
  <si>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</si>
  <si>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</si>
  <si>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</si>
  <si>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</si>
  <si>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</si>
  <si>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</si>
  <si>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</si>
  <si>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</si>
  <si>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</si>
  <si>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</si>
  <si>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</si>
  <si>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</si>
  <si>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</si>
  <si>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</si>
  <si>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</si>
  <si>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</si>
  <si>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</si>
  <si>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</si>
  <si>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</si>
  <si>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</si>
  <si>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</si>
  <si>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</si>
  <si>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</si>
  <si>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</si>
  <si>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</si>
  <si>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</si>
  <si>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</si>
  <si>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</si>
  <si>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</si>
  <si>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</si>
  <si>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</si>
  <si>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</si>
  <si>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</si>
  <si>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</si>
  <si>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</si>
  <si>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</si>
  <si>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</si>
  <si>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</si>
  <si>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</si>
  <si>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</si>
  <si>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</si>
  <si>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</si>
  <si>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</si>
  <si>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</si>
  <si>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</si>
  <si>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</si>
  <si>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</si>
  <si>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</si>
  <si>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</si>
  <si>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</si>
  <si>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</si>
  <si>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</si>
  <si>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</si>
  <si>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</si>
  <si>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</si>
  <si>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</si>
  <si>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</si>
  <si>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</si>
  <si>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</si>
  <si>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</si>
  <si>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</si>
  <si>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</si>
  <si>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</si>
  <si>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</si>
  <si>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</si>
  <si>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</si>
  <si>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</si>
  <si>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</si>
  <si>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</si>
  <si>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</si>
  <si>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</si>
  <si>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</si>
  <si>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</si>
  <si>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</si>
  <si>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</si>
  <si>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</si>
  <si>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</si>
  <si>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</si>
  <si>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</si>
  <si>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</si>
  <si>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</si>
  <si>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</si>
  <si>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</si>
  <si>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</si>
  <si>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</si>
  <si>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</si>
  <si>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</si>
  <si>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</si>
  <si>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</si>
  <si>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</si>
  <si>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</si>
  <si>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</si>
  <si>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</si>
  <si>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</si>
  <si>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</si>
  <si>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</si>
  <si>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</si>
  <si>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</si>
  <si>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</si>
  <si>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</si>
  <si>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</si>
  <si>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</si>
  <si>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</si>
  <si>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</si>
  <si>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</si>
  <si>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</si>
  <si>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</si>
  <si>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</si>
  <si>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</si>
  <si>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</si>
  <si>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</si>
  <si>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</si>
  <si>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</si>
  <si>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</si>
  <si>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</si>
  <si>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</si>
  <si>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</si>
  <si>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</si>
  <si>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</si>
  <si>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</si>
  <si>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</si>
  <si>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</si>
  <si>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</si>
  <si>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</si>
  <si>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</si>
  <si>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</si>
  <si>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</si>
  <si>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</si>
  <si>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</si>
  <si>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</si>
  <si>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</si>
  <si>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</si>
  <si>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</si>
  <si>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</si>
  <si>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</si>
  <si>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</si>
  <si>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</si>
  <si>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</si>
  <si>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</si>
  <si>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</si>
  <si>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</si>
  <si>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</si>
  <si>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</si>
  <si>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</si>
  <si>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</si>
  <si>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</si>
  <si>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</si>
  <si>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</si>
  <si>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</si>
  <si>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</si>
  <si>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</si>
  <si>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</si>
  <si>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</si>
  <si>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</si>
  <si>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</si>
  <si>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</si>
  <si>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</si>
  <si>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</si>
  <si>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</si>
  <si>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</si>
  <si>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</si>
  <si>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</si>
  <si>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</si>
  <si>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</si>
  <si>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</si>
  <si>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</si>
  <si>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</si>
  <si>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</si>
  <si>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</si>
  <si>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</si>
  <si>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</si>
  <si>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</si>
  <si>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</si>
  <si>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</si>
  <si>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</si>
  <si>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</si>
  <si>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</si>
  <si>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</si>
  <si>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</si>
  <si>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</si>
  <si>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</si>
  <si>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</si>
  <si>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</si>
  <si>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</si>
  <si>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</si>
  <si>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</si>
  <si>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</si>
  <si>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</si>
  <si>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</si>
  <si>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</si>
  <si>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</si>
  <si>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</si>
  <si>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</si>
  <si>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</si>
  <si>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</si>
  <si>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</si>
  <si>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</si>
  <si>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</si>
  <si>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</si>
  <si>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</si>
  <si>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</si>
  <si>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</si>
  <si>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</si>
  <si>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</si>
  <si>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</si>
  <si>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</si>
  <si>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</si>
  <si>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</si>
  <si>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</si>
  <si>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</si>
  <si>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</si>
  <si>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</si>
  <si>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</si>
  <si>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</si>
  <si>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</si>
  <si>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</si>
  <si>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</si>
  <si>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</si>
  <si>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</si>
  <si>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</si>
  <si>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</si>
  <si>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</si>
  <si>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</si>
  <si>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</si>
  <si>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</si>
  <si>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</si>
  <si>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</si>
  <si>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</si>
  <si>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</si>
  <si>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</si>
  <si>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</si>
  <si>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</si>
  <si>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</si>
  <si>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</si>
  <si>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</si>
  <si>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</si>
  <si>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</si>
  <si>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</si>
  <si>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</si>
  <si>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</si>
  <si>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</si>
  <si>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</si>
  <si>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</si>
  <si>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</si>
  <si>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</si>
  <si>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</si>
  <si>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</si>
  <si>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</si>
  <si>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</si>
  <si>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</si>
  <si>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</si>
  <si>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</si>
  <si>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</si>
  <si>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</si>
  <si>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</si>
  <si>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</si>
  <si>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</si>
  <si>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</si>
  <si>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</si>
  <si>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</si>
  <si>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</si>
  <si>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</si>
  <si>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</si>
  <si>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</si>
  <si>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</si>
  <si>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</si>
  <si>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</si>
  <si>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</si>
  <si>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</si>
  <si>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</si>
  <si>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</si>
  <si>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</si>
  <si>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</si>
  <si>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</si>
  <si>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</si>
  <si>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</si>
  <si>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</si>
  <si>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</si>
  <si>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</si>
  <si>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</si>
  <si>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</si>
  <si>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</si>
  <si>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</si>
  <si>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</si>
  <si>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</si>
  <si>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</si>
  <si>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</si>
  <si>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</si>
  <si>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</si>
  <si>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</si>
  <si>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</si>
  <si>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</si>
  <si>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</si>
  <si>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</si>
  <si>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</si>
  <si>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</si>
  <si>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</si>
  <si>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</si>
  <si>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</si>
  <si>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</si>
  <si>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</si>
  <si>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</si>
  <si>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</si>
  <si>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</si>
  <si>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</si>
  <si>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</si>
  <si>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</si>
  <si>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</si>
  <si>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</si>
  <si>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</si>
  <si>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</si>
  <si>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</si>
  <si>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</si>
  <si>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</si>
  <si>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</si>
  <si>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</si>
  <si>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</si>
  <si>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</si>
  <si>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</si>
  <si>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</si>
  <si>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</si>
  <si>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</si>
  <si>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</si>
  <si>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</si>
  <si>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</si>
  <si>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</si>
  <si>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</si>
  <si>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</si>
  <si>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</si>
  <si>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</si>
  <si>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</si>
  <si>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</si>
  <si>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</si>
  <si>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</si>
  <si>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</si>
  <si>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</si>
  <si>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</si>
  <si>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</si>
  <si>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</si>
  <si>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</si>
  <si>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</si>
  <si>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</si>
  <si>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</si>
  <si>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</si>
  <si>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</si>
  <si>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</si>
  <si>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</si>
  <si>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</si>
  <si>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</si>
  <si>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</si>
  <si>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</si>
  <si>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</si>
  <si>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</si>
  <si>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</si>
  <si>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</si>
  <si>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</si>
  <si>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</si>
  <si>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</si>
  <si>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</si>
  <si>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</si>
  <si>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</si>
  <si>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</si>
  <si>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</si>
  <si>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</si>
  <si>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</si>
  <si>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</si>
  <si>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</si>
  <si>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</si>
  <si>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</si>
  <si>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</si>
  <si>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</si>
  <si>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</si>
  <si>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</si>
  <si>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</si>
  <si>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</si>
  <si>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</si>
  <si>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</si>
  <si>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</si>
  <si>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</si>
  <si>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</si>
  <si>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</si>
  <si>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</si>
  <si>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</si>
  <si>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</si>
  <si>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</si>
  <si>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</si>
  <si>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</si>
  <si>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</si>
  <si>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</si>
  <si>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</si>
  <si>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</si>
  <si>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</si>
  <si>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</si>
  <si>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</si>
  <si>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</si>
  <si>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</si>
  <si>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</si>
  <si>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</si>
  <si>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</si>
  <si>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</si>
  <si>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</si>
  <si>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</si>
  <si>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</si>
  <si>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</si>
  <si>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</si>
  <si>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</si>
  <si>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</si>
  <si>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</si>
  <si>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</si>
  <si>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</si>
  <si>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</si>
  <si>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</si>
  <si>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</si>
  <si>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</si>
  <si>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</si>
  <si>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</si>
  <si>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</si>
  <si>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</si>
  <si>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</si>
  <si>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</si>
  <si>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</si>
  <si>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</si>
  <si>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</si>
  <si>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</si>
  <si>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</si>
  <si>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</si>
  <si>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</si>
  <si>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</si>
  <si>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</si>
  <si>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</si>
  <si>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</si>
  <si>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</si>
  <si>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</si>
  <si>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</si>
  <si>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</si>
  <si>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</si>
  <si>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</si>
  <si>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</si>
  <si>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</si>
  <si>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</si>
  <si>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</si>
  <si>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</si>
  <si>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</si>
  <si>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</si>
  <si>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</si>
  <si>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</si>
  <si>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</si>
  <si>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</si>
  <si>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</si>
  <si>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</si>
  <si>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</si>
  <si>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</si>
  <si>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</si>
  <si>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</si>
  <si>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</si>
  <si>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</si>
  <si>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</si>
  <si>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</si>
  <si>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</si>
  <si>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</si>
  <si>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</si>
  <si>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</si>
  <si>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</si>
  <si>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</si>
  <si>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</si>
  <si>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</si>
  <si>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</si>
  <si>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</si>
  <si>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</si>
  <si>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</si>
  <si>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</si>
  <si>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</si>
  <si>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</si>
  <si>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</si>
  <si>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</si>
  <si>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</si>
  <si>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</si>
  <si>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</si>
  <si>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</si>
  <si>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</si>
  <si>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</si>
  <si>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</si>
  <si>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</si>
  <si>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</si>
  <si>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</si>
  <si>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</si>
  <si>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</si>
  <si>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</si>
  <si>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</si>
  <si>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</si>
  <si>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</si>
  <si>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</si>
  <si>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</si>
  <si>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</si>
  <si>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</si>
  <si>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</si>
  <si>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</si>
  <si>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</si>
  <si>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</si>
  <si>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</si>
  <si>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</si>
  <si>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</si>
  <si>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</si>
  <si>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</si>
  <si>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</si>
  <si>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</si>
  <si>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</si>
  <si>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</si>
  <si>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</si>
  <si>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</si>
  <si>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</si>
  <si>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</si>
  <si>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</si>
  <si>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</si>
  <si>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</si>
  <si>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</si>
  <si>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</si>
  <si>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</si>
  <si>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</si>
  <si>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</si>
  <si>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</si>
  <si>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</si>
  <si>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</si>
  <si>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</si>
  <si>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</si>
  <si>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</si>
  <si>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</si>
  <si>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</si>
  <si>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</si>
  <si>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</si>
  <si>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</si>
  <si>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</si>
  <si>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</si>
  <si>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</si>
  <si>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</si>
  <si>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</si>
  <si>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</si>
  <si>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</si>
  <si>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</si>
  <si>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</si>
  <si>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</si>
  <si>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</si>
  <si>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</si>
  <si>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</si>
  <si>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</si>
  <si>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</si>
  <si>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</si>
  <si>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</si>
  <si>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</si>
  <si>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</si>
  <si>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</si>
  <si>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</si>
  <si>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</si>
  <si>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</si>
  <si>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</si>
  <si>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</si>
  <si>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</si>
  <si>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</si>
  <si>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</si>
  <si>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</si>
  <si>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</si>
  <si>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</si>
  <si>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</si>
  <si>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</si>
  <si>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</si>
  <si>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</si>
  <si>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</si>
  <si>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</si>
  <si>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</si>
  <si>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</si>
  <si>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</si>
  <si>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</si>
  <si>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</si>
  <si>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</si>
  <si>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</si>
  <si>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</si>
  <si>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</si>
  <si>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</si>
  <si>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</si>
  <si>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</si>
  <si>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</si>
  <si>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</si>
  <si>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</si>
  <si>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</si>
  <si>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</si>
  <si>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</si>
  <si>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</si>
  <si>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</si>
  <si>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</si>
  <si>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</si>
  <si>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</si>
  <si>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</si>
  <si>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</si>
  <si>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</si>
  <si>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</si>
  <si>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</si>
  <si>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</si>
  <si>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</si>
  <si>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</si>
  <si>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</si>
  <si>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</si>
  <si>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</si>
  <si>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</si>
  <si>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</si>
  <si>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</si>
  <si>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</si>
  <si>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</si>
  <si>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</si>
  <si>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</si>
  <si>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</si>
  <si>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</si>
  <si>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</si>
  <si>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</si>
  <si>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</si>
  <si>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</si>
  <si>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</si>
  <si>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</si>
  <si>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</si>
  <si>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</si>
  <si>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</si>
  <si>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</si>
  <si>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</si>
  <si>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</si>
  <si>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</si>
  <si>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</si>
  <si>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</si>
  <si>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</si>
  <si>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</si>
  <si>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</si>
  <si>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</si>
  <si>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</si>
  <si>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</si>
  <si>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</si>
  <si>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</si>
  <si>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</si>
  <si>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</si>
  <si>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</si>
  <si>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</si>
  <si>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</si>
  <si>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</si>
  <si>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</si>
  <si>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</si>
  <si>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</si>
  <si>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</si>
  <si>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</si>
  <si>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</si>
  <si>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</si>
  <si>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</si>
  <si>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</si>
  <si>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</si>
  <si>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</si>
  <si>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</si>
  <si>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</si>
  <si>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</si>
  <si>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</si>
  <si>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</si>
  <si>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</si>
  <si>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</si>
  <si>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</si>
  <si>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</si>
  <si>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</si>
  <si>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</si>
  <si>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</si>
  <si>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</si>
  <si>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</si>
  <si>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</si>
  <si>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</si>
  <si>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</si>
  <si>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</si>
  <si>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</si>
  <si>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</si>
  <si>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</si>
  <si>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</si>
  <si>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</si>
  <si>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</si>
  <si>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</si>
  <si>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</si>
  <si>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</si>
  <si>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</si>
  <si>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</si>
  <si>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</si>
  <si>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</si>
  <si>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</si>
  <si>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</si>
  <si>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</si>
  <si>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</si>
  <si>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</si>
  <si>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</si>
  <si>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</si>
  <si>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</si>
  <si>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</si>
  <si>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</si>
  <si>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</si>
  <si>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</si>
  <si>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</si>
  <si>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</si>
  <si>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</si>
  <si>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</si>
  <si>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</si>
  <si>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</si>
  <si>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</si>
  <si>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</si>
  <si>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</si>
  <si>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</si>
  <si>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</si>
  <si>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</si>
  <si>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</si>
  <si>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</si>
  <si>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</si>
  <si>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</si>
  <si>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</si>
  <si>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</si>
  <si>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</si>
  <si>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</si>
  <si>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</si>
  <si>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</si>
  <si>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</si>
  <si>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</si>
  <si>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</si>
  <si>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</si>
  <si>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</si>
  <si>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</si>
  <si>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</si>
  <si>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</si>
  <si>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</si>
  <si>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</si>
  <si>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</si>
  <si>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</si>
  <si>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</si>
  <si>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</si>
  <si>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</si>
  <si>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</si>
  <si>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</si>
  <si>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</si>
  <si>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</si>
  <si>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</si>
  <si>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</si>
  <si>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</si>
  <si>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</si>
  <si>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</si>
  <si>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</si>
  <si>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</si>
  <si>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</si>
  <si>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</si>
  <si>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</si>
  <si>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</si>
  <si>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</si>
  <si>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</si>
  <si>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</si>
  <si>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</si>
  <si>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</si>
  <si>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</si>
  <si>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</si>
  <si>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</si>
  <si>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</si>
  <si>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</si>
  <si>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</si>
  <si>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</si>
  <si>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</si>
  <si>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</si>
  <si>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</si>
  <si>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</si>
  <si>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</si>
  <si>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</si>
  <si>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</si>
  <si>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</si>
  <si>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</si>
  <si>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</si>
  <si>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</si>
  <si>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</si>
  <si>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</si>
  <si>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</si>
  <si>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</si>
  <si>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</si>
  <si>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</si>
  <si>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</si>
  <si>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</si>
  <si>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</si>
  <si>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</si>
  <si>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</si>
  <si>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</si>
  <si>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</si>
  <si>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</si>
  <si>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</si>
  <si>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</si>
  <si>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</si>
  <si>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</si>
  <si>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</si>
  <si>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</si>
  <si>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</si>
  <si>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</si>
  <si>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</si>
  <si>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</si>
  <si>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</si>
  <si>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</si>
  <si>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</si>
  <si>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</si>
  <si>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</si>
  <si>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</si>
  <si>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</si>
  <si>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</si>
  <si>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</si>
  <si>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</si>
  <si>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</si>
  <si>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</si>
  <si>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</si>
  <si>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</si>
  <si>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</si>
  <si>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</si>
  <si>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</si>
  <si>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</si>
  <si>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</si>
  <si>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</si>
  <si>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</si>
  <si>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</si>
  <si>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</si>
  <si>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</si>
  <si>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</si>
  <si>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</si>
  <si>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</si>
  <si>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</si>
  <si>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</si>
  <si>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</si>
  <si>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</si>
  <si>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</si>
  <si>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</si>
  <si>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</si>
  <si>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</si>
  <si>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</si>
  <si>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</si>
  <si>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</si>
  <si>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</si>
  <si>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</si>
  <si>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</si>
  <si>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</si>
  <si>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</si>
  <si>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</si>
  <si>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</si>
  <si>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</si>
  <si>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</si>
  <si>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</si>
  <si>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</si>
  <si>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</si>
  <si>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</si>
  <si>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</si>
  <si>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</si>
  <si>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</si>
  <si>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</si>
  <si>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</si>
  <si>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</si>
  <si>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</si>
  <si>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</si>
  <si>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</si>
  <si>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</si>
  <si>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</si>
  <si>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</si>
  <si>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</si>
  <si>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</si>
  <si>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</si>
  <si>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</si>
  <si>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</si>
  <si>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</si>
  <si>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</si>
  <si>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</si>
  <si>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</si>
  <si>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</si>
  <si>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</si>
  <si>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</si>
  <si>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</si>
  <si>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</si>
  <si>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</si>
  <si>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</si>
  <si>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</si>
  <si>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</si>
  <si>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</si>
  <si>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</si>
  <si>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</si>
  <si>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</si>
  <si>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</si>
  <si>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</si>
  <si>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</si>
  <si>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</si>
  <si>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</si>
  <si>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</si>
  <si>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</si>
  <si>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</si>
  <si>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</si>
  <si>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</si>
  <si>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</si>
  <si>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</si>
  <si>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</si>
  <si>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</si>
  <si>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</si>
  <si>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</si>
  <si>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</si>
  <si>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</si>
  <si>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</si>
  <si>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</si>
  <si>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</si>
  <si>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</si>
  <si>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</si>
  <si>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</si>
  <si>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</si>
  <si>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</si>
  <si>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</si>
  <si>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</si>
  <si>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</si>
  <si>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</si>
  <si>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</si>
  <si>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</si>
  <si>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</si>
  <si>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</si>
  <si>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</si>
  <si>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</si>
  <si>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</si>
  <si>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</si>
  <si>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</si>
  <si>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</si>
  <si>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</si>
  <si>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</si>
  <si>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</si>
  <si>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</si>
  <si>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</si>
  <si>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</si>
  <si>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</si>
  <si>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</si>
  <si>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</si>
  <si>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</si>
  <si>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</si>
  <si>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</si>
  <si>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</si>
  <si>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</si>
  <si>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</si>
  <si>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</si>
  <si>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</si>
  <si>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</si>
  <si>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</si>
  <si>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</si>
  <si>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</si>
  <si>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</si>
  <si>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</si>
  <si>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</si>
  <si>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</si>
  <si>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</si>
  <si>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</si>
  <si>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</si>
  <si>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</si>
  <si>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</si>
  <si>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</si>
  <si>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</si>
  <si>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</si>
  <si>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</si>
  <si>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</si>
  <si>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</si>
  <si>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</si>
  <si>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</si>
  <si>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</si>
  <si>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</si>
  <si>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</si>
  <si>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</si>
  <si>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</si>
  <si>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</si>
  <si>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</si>
  <si>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</si>
  <si>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</si>
  <si>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</si>
  <si>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</si>
  <si>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</si>
  <si>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</si>
  <si>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</si>
  <si>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</si>
  <si>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</si>
  <si>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</si>
  <si>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</si>
  <si>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</si>
  <si>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</si>
  <si>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</si>
  <si>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</si>
  <si>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</si>
  <si>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</si>
  <si>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</si>
  <si>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</si>
  <si>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</si>
  <si>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</si>
  <si>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</si>
  <si>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</si>
  <si>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</si>
  <si>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</si>
  <si>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</si>
  <si>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</si>
  <si>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</si>
  <si>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</si>
  <si>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</si>
  <si>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</si>
  <si>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</si>
  <si>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</si>
  <si>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</si>
  <si>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</si>
  <si>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</si>
  <si>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</si>
  <si>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</si>
  <si>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</si>
  <si>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</si>
  <si>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</si>
  <si>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</si>
  <si>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</si>
  <si>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</si>
  <si>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</si>
  <si>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</si>
  <si>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</si>
  <si>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</si>
  <si>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</si>
  <si>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</si>
  <si>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</si>
  <si>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</si>
  <si>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</si>
  <si>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</si>
  <si>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</si>
  <si>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</si>
  <si>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</si>
  <si>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</si>
  <si>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</si>
  <si>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</si>
  <si>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</si>
  <si>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</si>
  <si>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</si>
  <si>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</si>
  <si>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</si>
  <si>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</si>
  <si>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</si>
  <si>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</si>
  <si>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</si>
  <si>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</si>
  <si>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</si>
  <si>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</si>
  <si>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</si>
  <si>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</si>
  <si>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</si>
  <si>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</si>
  <si>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</si>
  <si>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</si>
  <si>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</si>
  <si>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</si>
  <si>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</si>
  <si>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</si>
  <si>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</si>
  <si>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</si>
  <si>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</si>
  <si>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</si>
  <si>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</si>
  <si>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</si>
  <si>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</si>
  <si>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</si>
  <si>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</si>
  <si>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</si>
  <si>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</si>
  <si>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</si>
  <si>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</si>
  <si>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</si>
  <si>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</si>
  <si>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</si>
  <si>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</si>
  <si>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</si>
  <si>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</si>
  <si>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</si>
  <si>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</si>
  <si>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</si>
  <si>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</si>
  <si>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</si>
  <si>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</si>
  <si>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</si>
  <si>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</si>
  <si>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</si>
  <si>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</si>
  <si>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</si>
  <si>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</si>
  <si>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</si>
  <si>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</si>
  <si>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</si>
  <si>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</si>
  <si>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</si>
  <si>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</si>
  <si>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</si>
  <si>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</si>
  <si>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</si>
  <si>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</si>
  <si>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</si>
  <si>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</si>
  <si>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</si>
  <si>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</si>
  <si>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</si>
  <si>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</si>
  <si>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</si>
  <si>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</si>
  <si>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</si>
  <si>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</si>
  <si>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</si>
  <si>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</si>
  <si>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</si>
  <si>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</si>
  <si>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</si>
  <si>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</si>
  <si>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</si>
  <si>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</si>
  <si>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</si>
  <si>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</si>
  <si>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</si>
  <si>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</si>
  <si>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</si>
  <si>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</si>
  <si>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</si>
  <si>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</si>
  <si>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</si>
  <si>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</si>
  <si>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</si>
  <si>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</si>
  <si>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</si>
  <si>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</si>
  <si>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</si>
  <si>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</si>
  <si>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</si>
  <si>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</si>
  <si>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</si>
  <si>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</si>
  <si>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</si>
  <si>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</si>
  <si>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</si>
  <si>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</si>
  <si>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</si>
  <si>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</si>
  <si>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</si>
  <si>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</si>
  <si>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</si>
  <si>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</si>
  <si>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</si>
  <si>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</si>
  <si>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</si>
  <si>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</si>
  <si>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</si>
  <si>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</si>
  <si>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</si>
  <si>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</si>
  <si>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</si>
  <si>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</si>
  <si>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</si>
  <si>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</si>
  <si>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</si>
  <si>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</si>
  <si>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</si>
  <si>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</si>
  <si>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</si>
  <si>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</si>
  <si>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</si>
  <si>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</si>
  <si>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</si>
  <si>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</si>
  <si>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</si>
  <si>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</si>
  <si>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</si>
  <si>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</si>
  <si>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</si>
  <si>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</si>
  <si>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</si>
  <si>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</si>
  <si>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</si>
  <si>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</si>
  <si>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</si>
  <si>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</si>
  <si>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</si>
  <si>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</si>
  <si>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</si>
  <si>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</si>
  <si>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</si>
  <si>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</si>
  <si>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</si>
  <si>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</si>
  <si>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</si>
  <si>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</si>
  <si>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</si>
  <si>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</si>
  <si>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</si>
  <si>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</si>
  <si>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</si>
  <si>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</si>
  <si>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</si>
  <si>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</si>
  <si>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</si>
  <si>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</si>
  <si>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</si>
  <si>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</si>
  <si>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</si>
  <si>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</si>
  <si>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</si>
  <si>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</si>
  <si>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</si>
  <si>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</si>
  <si>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</si>
  <si>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</si>
  <si>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</si>
  <si>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</si>
  <si>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</si>
  <si>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</si>
  <si>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</si>
  <si>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</si>
  <si>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</si>
  <si>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</si>
  <si>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</si>
  <si>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</si>
  <si>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</si>
  <si>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</si>
  <si>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</si>
  <si>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</si>
  <si>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</si>
  <si>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</si>
  <si>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</si>
  <si>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</si>
  <si>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</si>
  <si>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</si>
  <si>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</si>
  <si>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</si>
  <si>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</si>
  <si>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</si>
  <si>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</si>
  <si>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</si>
  <si>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</si>
  <si>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</si>
  <si>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</si>
  <si>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</si>
  <si>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</si>
  <si>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</si>
  <si>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</si>
  <si>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</si>
  <si>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</si>
  <si>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</si>
  <si>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</si>
  <si>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</si>
  <si>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</si>
  <si>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</si>
  <si>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</si>
  <si>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</si>
  <si>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</si>
  <si>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</si>
  <si>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</si>
  <si>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</si>
  <si>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</si>
  <si>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</si>
  <si>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</si>
  <si>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</si>
  <si>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</si>
  <si>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</si>
  <si>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</si>
  <si>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</si>
  <si>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</si>
  <si>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</si>
  <si>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</si>
  <si>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</si>
  <si>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</si>
  <si>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</si>
  <si>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</si>
  <si>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</si>
  <si>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</si>
  <si>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</si>
  <si>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</si>
  <si>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</si>
  <si>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</si>
  <si>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</si>
  <si>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</si>
  <si>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</si>
  <si>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</si>
  <si>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</si>
  <si>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</si>
  <si>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</si>
  <si>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</si>
  <si>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</si>
  <si>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</si>
  <si>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</si>
  <si>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</si>
  <si>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</si>
  <si>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</si>
  <si>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</si>
  <si>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</si>
  <si>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</si>
  <si>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</si>
  <si>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</si>
  <si>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</si>
  <si>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</si>
  <si>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</si>
  <si>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</si>
  <si>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</si>
  <si>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</si>
  <si>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</si>
  <si>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</si>
  <si>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</si>
  <si>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</si>
  <si>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</si>
  <si>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</si>
  <si>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</si>
  <si>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</si>
  <si>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</si>
  <si>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</si>
  <si>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</si>
  <si>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</si>
  <si>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</si>
  <si>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</si>
  <si>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</si>
  <si>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</si>
  <si>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</si>
  <si>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</si>
  <si>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</si>
  <si>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</si>
  <si>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</si>
  <si>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</si>
  <si>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</si>
  <si>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</si>
  <si>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</si>
  <si>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</si>
  <si>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</si>
  <si>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</si>
  <si>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</si>
  <si>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</si>
  <si>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</si>
  <si>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</si>
  <si>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</si>
  <si>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</si>
  <si>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</si>
  <si>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</si>
  <si>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</si>
  <si>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</si>
  <si>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</si>
  <si>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</si>
  <si>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</si>
  <si>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</si>
  <si>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</si>
  <si>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</si>
  <si>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</si>
  <si>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</si>
  <si>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</si>
  <si>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</si>
  <si>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</si>
  <si>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</si>
  <si>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</si>
  <si>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</si>
  <si>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</si>
  <si>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</si>
  <si>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</si>
  <si>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</si>
  <si>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</si>
  <si>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</si>
  <si>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</si>
  <si>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</si>
  <si>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</si>
  <si>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</si>
  <si>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</si>
  <si>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</si>
  <si>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</si>
  <si>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</si>
  <si>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</si>
  <si>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</si>
  <si>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</si>
  <si>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</si>
  <si>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</si>
  <si>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</si>
  <si>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</si>
  <si>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</si>
  <si>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</si>
  <si>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</si>
  <si>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</si>
  <si>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</si>
  <si>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</si>
  <si>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</si>
  <si>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</si>
  <si>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</si>
  <si>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</si>
  <si>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</si>
  <si>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</si>
  <si>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</si>
  <si>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</si>
  <si>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</si>
  <si>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</si>
  <si>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</si>
  <si>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</si>
  <si>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</si>
  <si>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</si>
  <si>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</si>
  <si>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</si>
  <si>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</si>
  <si>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</si>
  <si>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</si>
  <si>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</si>
  <si>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</si>
  <si>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</si>
  <si>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</si>
  <si>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</si>
  <si>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</si>
  <si>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</si>
  <si>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</si>
  <si>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</si>
  <si>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</si>
  <si>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</si>
  <si>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</si>
  <si>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</si>
  <si>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</si>
  <si>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</si>
  <si>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</si>
  <si>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</si>
  <si>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</si>
  <si>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</si>
  <si>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</si>
  <si>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</si>
  <si>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</si>
  <si>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</si>
  <si>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</si>
  <si>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</si>
  <si>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</si>
  <si>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</si>
  <si>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</si>
  <si>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</si>
  <si>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</si>
  <si>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</si>
  <si>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</si>
  <si>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</si>
  <si>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</si>
  <si>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</si>
  <si>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</si>
  <si>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</si>
  <si>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</si>
  <si>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</si>
  <si>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</si>
  <si>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</si>
  <si>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</si>
  <si>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</si>
  <si>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</si>
  <si>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</si>
  <si>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</si>
  <si>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</si>
  <si>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</si>
  <si>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</si>
  <si>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</si>
  <si>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</si>
  <si>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</si>
  <si>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</si>
  <si>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</si>
  <si>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</si>
  <si>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</si>
  <si>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</si>
  <si>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</si>
  <si>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</si>
  <si>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</si>
  <si>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</si>
  <si>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</si>
  <si>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</si>
  <si>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</si>
  <si>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</si>
  <si>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</si>
  <si>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</si>
  <si>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</si>
  <si>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</si>
  <si>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</si>
  <si>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</si>
  <si>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</si>
  <si>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</si>
  <si>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</si>
  <si>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</si>
  <si>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</si>
  <si>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</si>
  <si>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</si>
  <si>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</si>
  <si>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</si>
  <si>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</si>
  <si>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</si>
  <si>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</si>
  <si>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</si>
  <si>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</si>
  <si>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</si>
  <si>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</si>
  <si>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</si>
  <si>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</si>
  <si>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</si>
  <si>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</si>
  <si>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</si>
  <si>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</si>
  <si>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</si>
  <si>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</si>
  <si>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</si>
  <si>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</si>
  <si>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</si>
  <si>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</si>
  <si>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</si>
  <si>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</si>
  <si>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</si>
  <si>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</si>
  <si>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</si>
  <si>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</si>
  <si>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</si>
  <si>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</si>
  <si>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</si>
  <si>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</si>
  <si>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</si>
  <si>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</si>
  <si>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</si>
  <si>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</si>
  <si>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</si>
  <si>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</si>
  <si>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</si>
  <si>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</si>
  <si>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</si>
  <si>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</si>
  <si>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</si>
  <si>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</si>
  <si>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</si>
  <si>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</si>
  <si>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</si>
  <si>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</si>
  <si>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</si>
  <si>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</si>
  <si>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</si>
  <si>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</si>
  <si>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</si>
  <si>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</si>
  <si>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</si>
  <si>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</si>
  <si>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</si>
  <si>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</si>
  <si>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</si>
  <si>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</si>
  <si>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</si>
  <si>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</si>
  <si>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</si>
  <si>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</si>
  <si>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</si>
  <si>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</si>
  <si>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</si>
  <si>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</si>
  <si>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</si>
  <si>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</si>
  <si>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</si>
  <si>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</si>
  <si>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</si>
  <si>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</si>
  <si>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</si>
  <si>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</si>
  <si>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</si>
  <si>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</si>
  <si>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</si>
  <si>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</si>
  <si>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</si>
  <si>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</si>
  <si>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</si>
  <si>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</si>
  <si>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</si>
  <si>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</si>
  <si>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</si>
  <si>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</si>
  <si>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</si>
  <si>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</si>
  <si>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</si>
  <si>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</si>
  <si>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</si>
  <si>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</si>
  <si>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</si>
  <si>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</si>
  <si>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</si>
  <si>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</si>
  <si>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</si>
  <si>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</si>
  <si>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</si>
  <si>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</si>
  <si>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</si>
  <si>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</si>
  <si>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</si>
  <si>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</si>
  <si>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</si>
  <si>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</si>
  <si>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</si>
  <si>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</si>
  <si>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</si>
  <si>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</si>
  <si>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</si>
  <si>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</si>
  <si>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</si>
  <si>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</si>
  <si>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</si>
  <si>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</si>
  <si>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</si>
  <si>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</si>
  <si>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</si>
  <si>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</si>
  <si>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</si>
  <si>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</si>
  <si>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</si>
  <si>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</si>
  <si>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</si>
  <si>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</si>
  <si>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</si>
  <si>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</si>
  <si>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</si>
  <si>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</si>
  <si>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</si>
  <si>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</si>
  <si>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</si>
  <si>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</si>
  <si>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</si>
  <si>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</si>
  <si>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</si>
  <si>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</si>
  <si>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</si>
  <si>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</si>
  <si>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</si>
  <si>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</si>
  <si>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</si>
  <si>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</si>
  <si>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</si>
  <si>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</si>
  <si>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</si>
  <si>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</si>
  <si>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</si>
  <si>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</si>
  <si>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</si>
  <si>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</si>
  <si>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</si>
  <si>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</si>
  <si>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</si>
  <si>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</si>
  <si>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</si>
  <si>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</si>
  <si>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</si>
  <si>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</si>
  <si>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</si>
  <si>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</si>
  <si>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</si>
  <si>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</si>
  <si>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</si>
  <si>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</si>
  <si>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</si>
  <si>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</si>
  <si>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</si>
  <si>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</si>
  <si>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</si>
  <si>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</si>
  <si>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</si>
  <si>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</si>
  <si>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</si>
  <si>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</si>
  <si>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</si>
  <si>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</si>
  <si>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</si>
  <si>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</si>
  <si>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</si>
  <si>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</si>
  <si>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</si>
  <si>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</si>
  <si>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</si>
  <si>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</si>
  <si>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</si>
  <si>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</si>
  <si>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</si>
  <si>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</si>
  <si>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</si>
  <si>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</si>
  <si>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</si>
  <si>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</si>
  <si>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</si>
  <si>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</si>
  <si>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</si>
  <si>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</si>
  <si>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</si>
  <si>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</si>
  <si>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</si>
  <si>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</si>
  <si>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</si>
  <si>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</si>
  <si>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</si>
  <si>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</si>
  <si>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</si>
  <si>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</si>
  <si>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</si>
  <si>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</si>
  <si>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</si>
  <si>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</si>
  <si>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</si>
  <si>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</si>
  <si>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</si>
  <si>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</si>
  <si>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</si>
  <si>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</si>
  <si>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</si>
  <si>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</si>
  <si>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</si>
  <si>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</si>
  <si>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</si>
  <si>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</si>
  <si>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</si>
  <si>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</si>
  <si>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</si>
  <si>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</si>
  <si>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</si>
  <si>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</si>
  <si>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</si>
  <si>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</si>
  <si>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</si>
  <si>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</si>
  <si>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</si>
  <si>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</si>
  <si>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</si>
  <si>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</si>
  <si>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</si>
  <si>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</si>
  <si>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</si>
  <si>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</si>
  <si>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</si>
  <si>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</si>
  <si>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</si>
  <si>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</si>
  <si>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</si>
  <si>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</si>
  <si>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</si>
  <si>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</si>
  <si>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</si>
  <si>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</si>
  <si>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</si>
  <si>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</si>
  <si>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</si>
  <si>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</si>
  <si>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</si>
  <si>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</si>
  <si>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</si>
  <si>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</si>
  <si>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</si>
  <si>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</si>
  <si>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</si>
  <si>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</si>
  <si>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</si>
  <si>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</si>
  <si>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</si>
  <si>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</si>
  <si>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</si>
  <si>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</si>
  <si>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</si>
  <si>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</si>
  <si>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</si>
  <si>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</si>
  <si>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</si>
  <si>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</si>
  <si>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</si>
  <si>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</si>
  <si>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</si>
  <si>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</si>
  <si>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</si>
  <si>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</si>
  <si>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</si>
  <si>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</si>
  <si>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</si>
  <si>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</si>
  <si>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</si>
  <si>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</si>
  <si>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</si>
  <si>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</si>
  <si>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</si>
  <si>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</si>
  <si>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</si>
  <si>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</si>
  <si>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</si>
  <si>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</si>
  <si>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</si>
  <si>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</si>
  <si>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</si>
  <si>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</si>
  <si>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</si>
  <si>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</si>
  <si>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</si>
  <si>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</si>
  <si>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</si>
  <si>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</si>
  <si>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</si>
  <si>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</si>
  <si>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</si>
  <si>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</si>
  <si>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</si>
  <si>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</si>
  <si>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</si>
  <si>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</si>
  <si>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</si>
  <si>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</si>
  <si>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</si>
  <si>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</si>
  <si>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</si>
  <si>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</si>
  <si>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</si>
  <si>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</si>
  <si>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</si>
  <si>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</si>
  <si>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</si>
  <si>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</si>
  <si>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</si>
  <si>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</si>
  <si>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</si>
  <si>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</si>
  <si>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</si>
  <si>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</si>
  <si>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</si>
  <si>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</si>
  <si>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</si>
  <si>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</si>
  <si>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</si>
  <si>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</si>
  <si>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</si>
  <si>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</si>
  <si>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</si>
  <si>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</si>
  <si>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</si>
  <si>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</si>
  <si>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</si>
  <si>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</si>
  <si>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</si>
  <si>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</si>
  <si>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</si>
  <si>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</si>
  <si>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</si>
  <si>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</si>
  <si>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</si>
  <si>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</si>
  <si>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</si>
  <si>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</si>
  <si>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</si>
  <si>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</si>
  <si>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</si>
  <si>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</si>
  <si>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</si>
  <si>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</si>
  <si>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</si>
  <si>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</si>
  <si>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</si>
  <si>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</si>
  <si>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</si>
  <si>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</si>
  <si>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</si>
  <si>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</si>
  <si>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</si>
  <si>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</si>
  <si>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</si>
  <si>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</si>
  <si>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</si>
  <si>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</si>
  <si>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</si>
  <si>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</si>
  <si>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</si>
  <si>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</si>
  <si>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</si>
  <si>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</si>
  <si>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</si>
  <si>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</si>
  <si>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</si>
  <si>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</si>
  <si>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</si>
  <si>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</si>
  <si>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</si>
  <si>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</si>
  <si>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</si>
  <si>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</si>
  <si>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</si>
  <si>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</si>
  <si>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</si>
  <si>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</si>
  <si>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</si>
  <si>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</si>
  <si>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</si>
  <si>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</si>
  <si>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</si>
  <si>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</si>
  <si>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</si>
  <si>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</si>
  <si>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</si>
  <si>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</si>
  <si>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</si>
  <si>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</si>
  <si>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</si>
  <si>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</si>
  <si>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</si>
  <si>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</si>
  <si>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</si>
  <si>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</si>
  <si>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</si>
  <si>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</si>
  <si>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</si>
  <si>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</si>
  <si>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</si>
  <si>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</si>
  <si>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</si>
  <si>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</si>
  <si>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</si>
  <si>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</si>
  <si>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</si>
  <si>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</si>
  <si>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</si>
  <si>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</si>
  <si>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</si>
  <si>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</si>
  <si>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</si>
  <si>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</si>
  <si>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</si>
  <si>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</si>
  <si>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</si>
  <si>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</si>
  <si>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</si>
  <si>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</si>
  <si>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</si>
  <si>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</si>
  <si>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</si>
  <si>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</si>
  <si>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</si>
  <si>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</si>
  <si>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</si>
  <si>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</si>
  <si>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</si>
  <si>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</si>
  <si>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</si>
  <si>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</si>
  <si>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</si>
  <si>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</si>
  <si>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</si>
  <si>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</si>
  <si>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</si>
  <si>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</si>
  <si>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</si>
  <si>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</si>
  <si>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</si>
  <si>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</si>
  <si>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</si>
  <si>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</si>
  <si>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</si>
  <si>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</si>
  <si>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</si>
  <si>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</si>
  <si>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</si>
  <si>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</si>
  <si>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</si>
  <si>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</si>
  <si>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</si>
  <si>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</si>
  <si>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</si>
  <si>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</si>
  <si>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</si>
  <si>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</si>
  <si>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</si>
  <si>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</si>
  <si>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</si>
  <si>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</si>
  <si>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</si>
  <si>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</si>
  <si>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</si>
  <si>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</si>
  <si>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</si>
  <si>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</si>
  <si>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</si>
  <si>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</si>
  <si>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</si>
  <si>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</si>
  <si>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</si>
  <si>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</si>
  <si>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</si>
  <si>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</si>
  <si>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</si>
  <si>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</si>
  <si>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</si>
  <si>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</si>
  <si>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</si>
  <si>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</si>
  <si>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</si>
  <si>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</si>
  <si>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</si>
  <si>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</si>
  <si>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</si>
  <si>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</si>
  <si>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</si>
  <si>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</si>
  <si>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</si>
  <si>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</si>
  <si>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</si>
  <si>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</si>
  <si>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</si>
  <si>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</si>
  <si>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</si>
  <si>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</si>
  <si>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</si>
  <si>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</si>
  <si>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</si>
  <si>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</si>
  <si>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</si>
  <si>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</si>
  <si>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</si>
  <si>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</si>
  <si>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</si>
  <si>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</si>
  <si>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</si>
  <si>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</si>
  <si>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</si>
  <si>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</si>
  <si>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</si>
  <si>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</si>
  <si>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</si>
  <si>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</si>
  <si>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</si>
  <si>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</si>
  <si>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</si>
  <si>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</si>
  <si>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</si>
  <si>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</si>
  <si>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</si>
  <si>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</si>
  <si>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</si>
  <si>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</si>
  <si>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</si>
  <si>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</si>
  <si>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</si>
  <si>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</si>
  <si>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</si>
  <si>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</si>
  <si>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</si>
  <si>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</si>
  <si>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</si>
  <si>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</si>
  <si>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</si>
  <si>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</si>
  <si>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</si>
  <si>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</si>
  <si>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</si>
  <si>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</si>
  <si>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</si>
  <si>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</si>
  <si>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</si>
  <si>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</si>
  <si>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</si>
  <si>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</si>
  <si>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</si>
  <si>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</si>
  <si>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</si>
  <si>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</si>
  <si>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</si>
  <si>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</si>
  <si>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</si>
  <si>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</si>
  <si>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</si>
  <si>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</si>
  <si>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</si>
  <si>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</si>
  <si>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</si>
  <si>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</si>
  <si>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</si>
  <si>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</si>
  <si>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</si>
  <si>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</si>
  <si>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</si>
  <si>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</si>
  <si>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</si>
  <si>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</si>
  <si>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</si>
  <si>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</si>
  <si>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</si>
  <si>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</si>
  <si>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</si>
  <si>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</si>
  <si>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</si>
  <si>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</si>
  <si>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</si>
  <si>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</si>
  <si>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</si>
  <si>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</si>
  <si>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</si>
  <si>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</si>
  <si>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</si>
  <si>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</si>
  <si>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</si>
  <si>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</si>
  <si>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</si>
  <si>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</si>
  <si>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</si>
  <si>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</si>
  <si>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</si>
  <si>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</si>
  <si>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</si>
  <si>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</si>
  <si>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</si>
  <si>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</si>
  <si>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</si>
  <si>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</si>
  <si>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</si>
  <si>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</si>
  <si>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</si>
  <si>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</si>
  <si>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</si>
  <si>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</si>
  <si>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</si>
  <si>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</si>
  <si>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</si>
  <si>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</si>
  <si>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</si>
  <si>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</si>
  <si>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</si>
  <si>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</si>
  <si>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</si>
  <si>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</si>
  <si>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</si>
  <si>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</si>
  <si>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</si>
  <si>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</si>
  <si>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</si>
  <si>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</si>
  <si>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</si>
  <si>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</si>
  <si>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</si>
  <si>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</si>
  <si>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</si>
  <si>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</si>
  <si>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</si>
  <si>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</si>
  <si>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</si>
  <si>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</si>
  <si>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</si>
  <si>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</si>
  <si>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</si>
  <si>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</si>
  <si>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</si>
  <si>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</si>
  <si>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</si>
  <si>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</si>
  <si>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</si>
  <si>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</si>
  <si>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</si>
  <si>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</si>
  <si>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</si>
  <si>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</si>
  <si>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</si>
  <si>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</si>
  <si>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</si>
  <si>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</si>
  <si>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</si>
  <si>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</si>
  <si>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</si>
  <si>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</si>
  <si>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</si>
  <si>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</si>
  <si>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</si>
  <si>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</si>
  <si>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</si>
  <si>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</si>
  <si>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</si>
  <si>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</si>
  <si>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</si>
  <si>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</si>
  <si>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</si>
  <si>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</si>
  <si>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</si>
  <si>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</si>
  <si>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</si>
  <si>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</si>
  <si>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</si>
  <si>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</si>
  <si>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</si>
  <si>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</si>
  <si>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</si>
  <si>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</si>
  <si>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</si>
  <si>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</si>
  <si>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</si>
  <si>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</si>
  <si>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</si>
  <si>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</si>
  <si>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</si>
  <si>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</si>
  <si>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</si>
  <si>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</si>
  <si>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</si>
  <si>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</si>
  <si>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</si>
  <si>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</si>
  <si>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</si>
  <si>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</si>
  <si>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</si>
  <si>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</si>
  <si>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</si>
  <si>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</si>
  <si>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</si>
  <si>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</si>
  <si>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</si>
  <si>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</si>
  <si>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</si>
  <si>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</si>
  <si>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</si>
  <si>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</si>
  <si>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</si>
  <si>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</si>
  <si>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</si>
  <si>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</si>
  <si>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</si>
  <si>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</si>
  <si>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</si>
  <si>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</si>
  <si>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</si>
  <si>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</si>
  <si>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</si>
  <si>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</si>
  <si>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</si>
  <si>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</si>
  <si>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</si>
  <si>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</si>
  <si>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</si>
  <si>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</si>
  <si>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</si>
  <si>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</si>
  <si>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</si>
  <si>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</si>
  <si>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</si>
  <si>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</si>
  <si>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</si>
  <si>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</si>
  <si>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</si>
  <si>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</si>
  <si>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</si>
  <si>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</si>
  <si>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</si>
  <si>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</si>
  <si>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</si>
  <si>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</si>
  <si>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</si>
  <si>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</si>
  <si>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</si>
  <si>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</si>
  <si>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</si>
  <si>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</si>
  <si>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</si>
  <si>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</si>
  <si>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</si>
  <si>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</si>
  <si>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</si>
  <si>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</si>
  <si>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</si>
  <si>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</si>
  <si>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</si>
  <si>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</si>
  <si>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</si>
  <si>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</si>
  <si>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</si>
  <si>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</si>
  <si>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</si>
  <si>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</si>
  <si>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</si>
  <si>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</si>
  <si>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</si>
  <si>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</si>
  <si>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</si>
  <si>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</si>
  <si>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</si>
  <si>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</si>
  <si>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</si>
  <si>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</si>
  <si>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</si>
  <si>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</si>
  <si>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</si>
  <si>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</si>
  <si>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</si>
  <si>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</si>
  <si>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</si>
  <si>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</si>
  <si>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</si>
  <si>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</si>
  <si>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</si>
  <si>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</si>
  <si>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</si>
  <si>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</si>
  <si>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</si>
  <si>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</si>
  <si>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</si>
  <si>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</si>
  <si>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</si>
  <si>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</si>
  <si>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</si>
  <si>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</si>
  <si>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</si>
  <si>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</si>
  <si>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</si>
  <si>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</si>
  <si>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</si>
  <si>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</si>
  <si>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</si>
  <si>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</si>
  <si>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</si>
  <si>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</si>
  <si>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</si>
  <si>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</si>
  <si>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</si>
  <si>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</si>
  <si>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</si>
  <si>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</si>
  <si>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</si>
  <si>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</si>
  <si>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</si>
  <si>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</si>
  <si>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</si>
  <si>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</si>
  <si>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</si>
  <si>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</si>
  <si>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</si>
  <si>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</si>
  <si>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</si>
  <si>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</si>
  <si>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</si>
  <si>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</si>
  <si>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</si>
  <si>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</si>
  <si>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</si>
  <si>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</si>
  <si>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</si>
  <si>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</si>
  <si>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</si>
  <si>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</si>
  <si>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</si>
  <si>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</si>
  <si>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</si>
  <si>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</si>
  <si>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</si>
  <si>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</si>
  <si>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</si>
  <si>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</si>
  <si>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</si>
  <si>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</si>
  <si>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</si>
  <si>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</si>
  <si>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</si>
  <si>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</si>
  <si>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</si>
  <si>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</si>
  <si>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</si>
  <si>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</si>
  <si>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</si>
  <si>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</si>
  <si>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</si>
  <si>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</si>
  <si>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</si>
  <si>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</si>
  <si>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</si>
  <si>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</si>
  <si>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</si>
  <si>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</si>
  <si>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</si>
  <si>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</si>
  <si>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</si>
  <si>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</si>
  <si>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</si>
  <si>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</si>
  <si>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</si>
  <si>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</si>
  <si>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</si>
  <si>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</si>
  <si>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</si>
  <si>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</si>
  <si>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</si>
  <si>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</si>
  <si>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</si>
  <si>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</si>
  <si>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</si>
  <si>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</si>
  <si>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</si>
  <si>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</si>
  <si>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</si>
  <si>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</si>
  <si>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</si>
  <si>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</si>
  <si>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</si>
  <si>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</si>
  <si>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</si>
  <si>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</si>
  <si>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</si>
  <si>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</si>
  <si>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</si>
  <si>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</si>
  <si>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</si>
  <si>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</si>
  <si>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</si>
  <si>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</si>
  <si>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</si>
  <si>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</si>
  <si>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</si>
  <si>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</si>
  <si>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</si>
  <si>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</si>
  <si>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</si>
  <si>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</si>
  <si>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</si>
  <si>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</si>
  <si>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</si>
  <si>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</si>
  <si>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</si>
  <si>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</si>
  <si>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</si>
  <si>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</si>
  <si>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</si>
  <si>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</si>
  <si>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</si>
  <si>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</si>
  <si>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</si>
  <si>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</si>
  <si>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</si>
  <si>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</si>
  <si>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</si>
  <si>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</si>
  <si>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</si>
  <si>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</si>
  <si>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</si>
  <si>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</si>
  <si>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</si>
  <si>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</si>
  <si>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</si>
  <si>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</si>
  <si>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</si>
  <si>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</si>
  <si>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</si>
  <si>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</si>
  <si>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</si>
  <si>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</si>
  <si>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</si>
  <si>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</si>
  <si>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</si>
  <si>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</si>
  <si>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</si>
  <si>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</si>
  <si>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</si>
  <si>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</si>
  <si>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</si>
  <si>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</si>
  <si>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</si>
  <si>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</si>
  <si>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</si>
  <si>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</si>
  <si>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</si>
  <si>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</si>
  <si>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</si>
  <si>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</si>
  <si>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</si>
  <si>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</si>
  <si>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</si>
  <si>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</si>
  <si>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</si>
  <si>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</si>
  <si>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</si>
  <si>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</si>
  <si>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</si>
  <si>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</si>
  <si>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</si>
  <si>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</si>
  <si>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</si>
  <si>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</si>
  <si>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</si>
  <si>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</si>
  <si>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</si>
  <si>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</si>
  <si>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</si>
  <si>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</si>
  <si>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</si>
  <si>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</si>
  <si>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</si>
  <si>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</si>
  <si>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</si>
  <si>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</si>
  <si>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</si>
  <si>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</si>
  <si>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</si>
  <si>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</si>
  <si>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</si>
  <si>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</si>
  <si>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</si>
  <si>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</si>
  <si>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</si>
  <si>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</si>
  <si>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</si>
  <si>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</si>
  <si>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</si>
  <si>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</si>
  <si>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</si>
  <si>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</si>
  <si>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</si>
  <si>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</si>
  <si>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</si>
  <si>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</si>
  <si>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</si>
  <si>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</si>
  <si>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</si>
  <si>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</si>
  <si>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</si>
  <si>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</si>
  <si>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</si>
  <si>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</si>
  <si>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</si>
  <si>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</si>
  <si>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</si>
  <si>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</si>
  <si>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</si>
  <si>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</si>
  <si>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</si>
  <si>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</si>
  <si>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</si>
  <si>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</si>
  <si>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</si>
  <si>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</si>
  <si>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</si>
  <si>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</si>
  <si>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</si>
  <si>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</si>
  <si>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</si>
  <si>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</si>
  <si>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</si>
  <si>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</si>
  <si>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</si>
  <si>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</si>
  <si>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</si>
  <si>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</si>
  <si>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</si>
  <si>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</si>
  <si>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</si>
  <si>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</si>
  <si>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</si>
  <si>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</si>
  <si>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</si>
  <si>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</si>
  <si>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</si>
  <si>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</si>
  <si>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</si>
  <si>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</si>
  <si>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</si>
  <si>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</si>
  <si>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</si>
  <si>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</si>
  <si>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</si>
  <si>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</si>
  <si>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</si>
  <si>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</si>
  <si>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</si>
  <si>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</si>
  <si>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</si>
  <si>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</si>
  <si>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</si>
  <si>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</si>
  <si>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</si>
  <si>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</si>
  <si>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</si>
  <si>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</si>
  <si>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</si>
  <si>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</si>
  <si>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</si>
  <si>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</si>
  <si>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</si>
  <si>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</si>
  <si>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</si>
  <si>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</si>
  <si>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</si>
  <si>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</si>
  <si>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</si>
  <si>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</si>
  <si>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</si>
  <si>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</si>
  <si>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</si>
  <si>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</si>
  <si>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</si>
  <si>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</si>
  <si>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</si>
  <si>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</si>
  <si>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</si>
  <si>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</si>
  <si>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</si>
  <si>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</si>
  <si>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</si>
  <si>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</si>
  <si>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</si>
  <si>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</si>
  <si>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</si>
  <si>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</si>
  <si>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</si>
  <si>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</si>
  <si>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</si>
  <si>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</si>
  <si>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</si>
  <si>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</si>
  <si>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</si>
  <si>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</si>
  <si>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</si>
  <si>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</si>
  <si>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</si>
  <si>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</si>
  <si>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</si>
  <si>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</si>
  <si>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</si>
  <si>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</si>
  <si>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</si>
  <si>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</si>
  <si>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</si>
  <si>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</si>
  <si>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</si>
  <si>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</si>
  <si>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</si>
  <si>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</si>
  <si>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</si>
  <si>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</si>
  <si>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</si>
  <si>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</si>
  <si>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</si>
  <si>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</si>
  <si>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</si>
  <si>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</si>
  <si>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</si>
  <si>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</si>
  <si>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</si>
  <si>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</si>
  <si>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</si>
  <si>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</si>
  <si>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</si>
  <si>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</si>
  <si>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</si>
  <si>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</si>
  <si>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</si>
  <si>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</si>
  <si>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</si>
  <si>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</si>
  <si>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</si>
  <si>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</si>
  <si>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</si>
  <si>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</si>
  <si>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</si>
  <si>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</si>
  <si>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</si>
  <si>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</si>
  <si>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</si>
  <si>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</si>
  <si>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</si>
  <si>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</si>
  <si>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</si>
  <si>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</si>
  <si>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</si>
  <si>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</si>
  <si>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</si>
  <si>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</si>
  <si>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</si>
  <si>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</si>
  <si>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</si>
  <si>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</si>
  <si>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</si>
  <si>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</si>
  <si>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</si>
  <si>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</si>
  <si>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</si>
  <si>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</si>
  <si>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</si>
  <si>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</si>
  <si>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</si>
  <si>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</si>
  <si>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</si>
  <si>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</si>
  <si>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</si>
  <si>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</si>
  <si>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</si>
  <si>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</si>
  <si>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</si>
  <si>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</si>
  <si>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</si>
  <si>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</si>
  <si>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</si>
  <si>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</si>
  <si>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</si>
  <si>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</si>
  <si>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</si>
  <si>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</si>
  <si>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</si>
  <si>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</si>
  <si>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</si>
  <si>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</si>
  <si>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</si>
  <si>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</si>
  <si>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</si>
  <si>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</si>
  <si>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</si>
  <si>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</si>
  <si>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</si>
  <si>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</si>
  <si>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</si>
  <si>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</si>
  <si>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</si>
  <si>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</si>
  <si>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</si>
  <si>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</si>
  <si>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</si>
  <si>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</si>
  <si>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</si>
  <si>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</si>
  <si>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</si>
  <si>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</si>
  <si>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</si>
  <si>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</si>
  <si>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</si>
  <si>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</si>
  <si>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</si>
  <si>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</si>
  <si>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</si>
  <si>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</si>
  <si>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</si>
  <si>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</si>
  <si>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</si>
  <si>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</si>
  <si>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</si>
  <si>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</si>
  <si>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</si>
  <si>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</si>
  <si>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</si>
  <si>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</si>
  <si>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</si>
  <si>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</si>
  <si>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</si>
  <si>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</si>
  <si>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</si>
  <si>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</si>
  <si>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</si>
  <si>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</si>
  <si>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</si>
  <si>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</si>
  <si>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</si>
  <si>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</si>
  <si>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</si>
  <si>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</si>
  <si>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</si>
  <si>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</si>
  <si>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</si>
  <si>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</si>
  <si>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</si>
  <si>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</si>
  <si>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</si>
  <si>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</si>
  <si>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</si>
  <si>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</si>
  <si>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</si>
  <si>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</si>
  <si>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</si>
  <si>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</si>
  <si>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</si>
  <si>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</si>
  <si>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</si>
  <si>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</si>
  <si>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</si>
  <si>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</si>
  <si>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</si>
  <si>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</si>
  <si>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</si>
  <si>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</si>
  <si>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</si>
  <si>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</si>
  <si>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</si>
  <si>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</si>
  <si>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</si>
  <si>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</si>
  <si>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</si>
  <si>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</si>
  <si>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</si>
  <si>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</si>
  <si>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</si>
  <si>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</si>
  <si>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</si>
  <si>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</si>
  <si>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</si>
  <si>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</si>
  <si>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</si>
  <si>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</si>
  <si>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</si>
  <si>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</si>
  <si>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</si>
  <si>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</si>
  <si>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</si>
  <si>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</si>
  <si>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</si>
  <si>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</si>
  <si>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</si>
  <si>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</si>
  <si>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</si>
  <si>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</si>
  <si>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</si>
  <si>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</si>
  <si>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</si>
  <si>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</si>
  <si>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</si>
  <si>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</si>
  <si>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</si>
  <si>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</si>
  <si>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</si>
  <si>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</si>
  <si>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</si>
  <si>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</si>
  <si>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</si>
  <si>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</si>
  <si>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</si>
  <si>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</si>
  <si>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</si>
  <si>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</si>
  <si>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</si>
  <si>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</si>
  <si>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</si>
  <si>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</si>
  <si>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</si>
  <si>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</si>
  <si>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</si>
  <si>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</si>
  <si>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</si>
  <si>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</si>
  <si>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</si>
  <si>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</si>
  <si>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</si>
  <si>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</si>
  <si>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</si>
  <si>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</si>
  <si>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</si>
  <si>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</si>
  <si>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</si>
  <si>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</si>
  <si>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</si>
  <si>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</si>
  <si>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</si>
  <si>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</si>
  <si>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</si>
  <si>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</si>
  <si>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</si>
  <si>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</si>
  <si>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</si>
  <si>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</si>
  <si>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</si>
  <si>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</si>
  <si>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</si>
  <si>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</si>
  <si>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</si>
  <si>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</si>
  <si>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</si>
  <si>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</si>
  <si>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</si>
  <si>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</si>
  <si>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</si>
  <si>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</si>
  <si>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</si>
  <si>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</si>
  <si>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</si>
  <si>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</si>
  <si>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</si>
  <si>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</si>
  <si>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</si>
  <si>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</si>
  <si>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</si>
  <si>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</si>
  <si>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</si>
  <si>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</si>
  <si>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</si>
  <si>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</si>
  <si>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</si>
  <si>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</si>
  <si>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</si>
  <si>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</si>
  <si>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</si>
  <si>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</si>
  <si>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</si>
  <si>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</si>
  <si>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</si>
  <si>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</si>
  <si>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</si>
  <si>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</si>
  <si>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</si>
  <si>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</si>
  <si>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</si>
  <si>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</si>
  <si>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</si>
  <si>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</si>
  <si>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</si>
  <si>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</si>
  <si>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</si>
  <si>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</si>
  <si>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</si>
  <si>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</si>
  <si>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</si>
  <si>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</si>
  <si>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</si>
  <si>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</si>
  <si>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</si>
  <si>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</si>
  <si>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</si>
  <si>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</si>
  <si>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</si>
  <si>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</si>
  <si>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</si>
  <si>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</si>
  <si>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</si>
  <si>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</si>
  <si>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</si>
  <si>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</si>
  <si>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</si>
  <si>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</si>
  <si>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</si>
  <si>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</si>
  <si>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</si>
  <si>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</si>
  <si>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</si>
  <si>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</si>
  <si>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</si>
  <si>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</si>
  <si>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</si>
  <si>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</si>
  <si>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</si>
  <si>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</si>
  <si>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</si>
  <si>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</si>
  <si>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</si>
  <si>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</si>
  <si>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</si>
  <si>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</si>
  <si>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</si>
  <si>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</si>
  <si>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</si>
  <si>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</si>
  <si>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</si>
  <si>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</si>
  <si>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</si>
  <si>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</si>
  <si>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</si>
  <si>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</si>
  <si>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</si>
  <si>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</si>
  <si>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</si>
  <si>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</si>
  <si>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</si>
  <si>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</si>
  <si>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</si>
  <si>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</si>
  <si>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</si>
  <si>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</si>
  <si>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</si>
  <si>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</si>
  <si>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</si>
  <si>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</si>
  <si>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</si>
  <si>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</si>
  <si>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</si>
  <si>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</si>
  <si>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</si>
  <si>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</si>
  <si>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</si>
  <si>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</si>
  <si>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</si>
  <si>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</si>
  <si>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</si>
  <si>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</si>
  <si>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</si>
  <si>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</si>
  <si>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</si>
  <si>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</si>
  <si>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</si>
  <si>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</si>
  <si>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</si>
  <si>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</si>
  <si>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</si>
  <si>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</si>
  <si>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</si>
  <si>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</si>
  <si>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</si>
  <si>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</si>
  <si>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</si>
  <si>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</si>
  <si>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</si>
  <si>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</si>
  <si>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</si>
  <si>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</si>
  <si>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</si>
  <si>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</si>
  <si>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</si>
  <si>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</si>
  <si>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</si>
  <si>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</si>
  <si>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</si>
  <si>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</si>
  <si>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</si>
  <si>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</si>
  <si>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</si>
  <si>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</si>
  <si>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</si>
  <si>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</si>
  <si>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</si>
  <si>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</si>
  <si>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</si>
  <si>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</si>
  <si>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</si>
  <si>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</si>
  <si>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</si>
  <si>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</si>
  <si>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</si>
  <si>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</si>
  <si>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</si>
  <si>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</si>
  <si>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</si>
  <si>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</si>
  <si>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</si>
  <si>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</si>
  <si>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</si>
  <si>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</si>
  <si>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</si>
  <si>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</si>
  <si>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</si>
  <si>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</si>
  <si>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</si>
  <si>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</si>
  <si>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</si>
  <si>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</si>
  <si>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</si>
  <si>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</si>
  <si>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</si>
  <si>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</si>
  <si>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</si>
  <si>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</si>
  <si>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</si>
  <si>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</si>
  <si>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</si>
  <si>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</si>
  <si>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</si>
  <si>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</si>
  <si>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</si>
  <si>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</si>
  <si>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</si>
  <si>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</si>
  <si>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</si>
  <si>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</si>
  <si>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</si>
  <si>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</si>
  <si>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</si>
  <si>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</si>
  <si>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</si>
  <si>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</si>
  <si>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</si>
  <si>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</si>
  <si>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</si>
  <si>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</si>
  <si>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</si>
  <si>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</si>
  <si>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</si>
  <si>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</si>
  <si>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</si>
  <si>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</si>
  <si>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</si>
  <si>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</si>
  <si>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</si>
  <si>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</si>
  <si>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</si>
  <si>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</si>
  <si>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</si>
  <si>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</si>
  <si>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</si>
  <si>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</si>
  <si>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</si>
  <si>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</si>
  <si>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</si>
  <si>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</si>
  <si>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</si>
  <si>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</si>
  <si>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</si>
  <si>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</si>
  <si>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</si>
  <si>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</si>
  <si>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</si>
  <si>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</si>
  <si>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</si>
  <si>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</si>
  <si>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</si>
  <si>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</si>
  <si>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</si>
  <si>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</si>
  <si>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</si>
  <si>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</si>
  <si>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</si>
  <si>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</si>
  <si>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</si>
  <si>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</si>
  <si>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</si>
  <si>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</si>
  <si>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</si>
  <si>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</si>
  <si>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</si>
  <si>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</si>
  <si>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</si>
  <si>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</si>
  <si>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</si>
  <si>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</si>
  <si>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</si>
  <si>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</si>
  <si>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</si>
  <si>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</si>
  <si>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</si>
  <si>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</si>
  <si>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</si>
  <si>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</si>
  <si>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</si>
  <si>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</si>
  <si>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</si>
  <si>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</si>
  <si>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</si>
  <si>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</si>
  <si>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</si>
  <si>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</si>
  <si>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</si>
  <si>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</si>
  <si>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</si>
  <si>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</si>
  <si>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</si>
  <si>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</si>
  <si>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</si>
  <si>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</si>
  <si>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</si>
  <si>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</si>
  <si>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</si>
  <si>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</si>
  <si>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</si>
  <si>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</si>
  <si>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</si>
  <si>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</si>
  <si>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</si>
  <si>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</si>
  <si>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</si>
  <si>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</si>
  <si>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</si>
  <si>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</si>
  <si>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</si>
  <si>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</si>
  <si>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</si>
  <si>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</si>
  <si>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</si>
  <si>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</si>
  <si>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</si>
  <si>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</si>
  <si>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</si>
  <si>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</si>
  <si>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</si>
  <si>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</si>
  <si>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</si>
  <si>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</si>
  <si>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</si>
  <si>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</si>
  <si>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</si>
  <si>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</si>
  <si>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</si>
  <si>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</si>
  <si>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</si>
  <si>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</si>
  <si>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</si>
  <si>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</si>
  <si>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</si>
  <si>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</si>
  <si>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</si>
  <si>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</si>
  <si>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</si>
  <si>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</si>
  <si>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</si>
  <si>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</si>
  <si>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</si>
  <si>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</si>
  <si>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</si>
  <si>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</si>
  <si>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</si>
  <si>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</si>
  <si>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</si>
  <si>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</si>
  <si>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</si>
  <si>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</si>
  <si>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</si>
  <si>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</si>
  <si>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</si>
  <si>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</si>
  <si>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</si>
  <si>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</si>
  <si>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</si>
  <si>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</si>
  <si>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</si>
  <si>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</si>
  <si>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</si>
  <si>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</si>
  <si>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</si>
  <si>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</si>
  <si>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</si>
  <si>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</si>
  <si>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</si>
  <si>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</si>
  <si>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</si>
  <si>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</si>
  <si>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</si>
  <si>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</si>
  <si>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</si>
  <si>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</si>
  <si>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</si>
  <si>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</si>
  <si>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</si>
  <si>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</si>
  <si>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</si>
  <si>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</si>
  <si>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</si>
  <si>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</si>
  <si>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</si>
  <si>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</si>
  <si>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</si>
  <si>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</si>
  <si>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</si>
  <si>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</si>
  <si>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</si>
  <si>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</si>
  <si>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</si>
  <si>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</si>
  <si>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</si>
  <si>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</si>
  <si>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</si>
  <si>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</si>
  <si>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</si>
  <si>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</si>
  <si>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</si>
  <si>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</si>
  <si>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</si>
  <si>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</si>
  <si>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</si>
  <si>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</si>
  <si>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</si>
  <si>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</si>
  <si>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</si>
  <si>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</si>
  <si>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</si>
  <si>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</si>
  <si>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</si>
  <si>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</si>
  <si>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</si>
  <si>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</si>
  <si>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</si>
  <si>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</si>
  <si>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</si>
  <si>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</si>
  <si>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</si>
  <si>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</si>
  <si>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</si>
  <si>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</si>
  <si>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</si>
  <si>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</si>
  <si>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</si>
  <si>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</si>
  <si>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</si>
  <si>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</si>
  <si>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</si>
  <si>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</si>
  <si>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</si>
  <si>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</si>
  <si>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</si>
  <si>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</si>
  <si>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</si>
  <si>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</si>
  <si>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</si>
  <si>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</si>
  <si>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</si>
  <si>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</si>
  <si>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</si>
  <si>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</si>
  <si>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</si>
  <si>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</si>
  <si>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</si>
  <si>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</si>
  <si>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</si>
  <si>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</si>
  <si>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</si>
  <si>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</si>
  <si>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</si>
  <si>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</si>
  <si>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</si>
  <si>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</si>
  <si>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</si>
  <si>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</si>
  <si>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</si>
  <si>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</si>
  <si>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</si>
  <si>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</si>
  <si>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</si>
  <si>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</si>
  <si>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</si>
  <si>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</si>
  <si>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</si>
  <si>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</si>
  <si>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</si>
  <si>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</si>
  <si>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</si>
  <si>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</si>
  <si>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</si>
  <si>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</si>
  <si>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</si>
  <si>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</si>
  <si>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</si>
  <si>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</si>
  <si>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</si>
  <si>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</si>
  <si>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</si>
  <si>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</si>
  <si>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</si>
  <si>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</si>
  <si>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</si>
  <si>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</si>
  <si>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</si>
  <si>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</si>
  <si>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</si>
  <si>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</si>
  <si>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</si>
  <si>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</si>
  <si>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</si>
  <si>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</si>
  <si>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</si>
  <si>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</si>
  <si>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</si>
  <si>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</si>
  <si>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</si>
  <si>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</si>
  <si>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</si>
  <si>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</si>
  <si>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</si>
  <si>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</si>
  <si>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</si>
  <si>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</si>
  <si>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</si>
  <si>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</si>
  <si>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</si>
  <si>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</si>
  <si>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</si>
  <si>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</si>
  <si>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</si>
  <si>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</si>
  <si>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</si>
  <si>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</si>
  <si>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</si>
  <si>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</si>
  <si>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</si>
  <si>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</si>
  <si>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</si>
  <si>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</si>
  <si>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</si>
  <si>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</si>
  <si>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</si>
  <si>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</si>
  <si>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</si>
  <si>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</si>
  <si>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</si>
  <si>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</si>
  <si>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</si>
  <si>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</si>
  <si>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</si>
  <si>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</si>
  <si>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</si>
  <si>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</si>
  <si>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</si>
  <si>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</si>
  <si>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</si>
  <si>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</si>
  <si>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</si>
  <si>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</si>
  <si>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</si>
  <si>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</si>
  <si>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</si>
  <si>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</si>
  <si>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</si>
  <si>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</si>
  <si>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</si>
  <si>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</si>
  <si>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</si>
  <si>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</si>
  <si>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</si>
  <si>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</si>
  <si>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</si>
  <si>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</si>
  <si>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</si>
  <si>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</si>
  <si>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</si>
  <si>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</si>
  <si>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</si>
  <si>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</si>
  <si>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</si>
  <si>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</si>
  <si>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</si>
  <si>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</si>
  <si>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</si>
  <si>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</si>
  <si>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</si>
  <si>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</si>
  <si>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</si>
  <si>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</si>
  <si>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</si>
  <si>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</si>
  <si>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</si>
  <si>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</si>
  <si>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</si>
  <si>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</si>
  <si>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</si>
  <si>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</si>
  <si>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</si>
  <si>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</si>
  <si>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</si>
  <si>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</si>
  <si>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</si>
  <si>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</si>
  <si>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</si>
  <si>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</si>
  <si>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</si>
  <si>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</si>
  <si>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</si>
  <si>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</si>
  <si>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</si>
  <si>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</si>
  <si>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</si>
  <si>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</si>
  <si>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</si>
  <si>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</si>
  <si>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</si>
  <si>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</si>
  <si>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</si>
  <si>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</si>
  <si>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</si>
  <si>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</si>
  <si>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</si>
  <si>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</si>
  <si>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</si>
  <si>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</si>
  <si>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</si>
  <si>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</si>
  <si>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</si>
  <si>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</si>
  <si>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</si>
  <si>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</si>
  <si>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</si>
  <si>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</si>
  <si>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</si>
  <si>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</si>
  <si>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</si>
  <si>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</si>
  <si>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</si>
  <si>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</si>
  <si>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</si>
  <si>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</si>
  <si>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</si>
  <si>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</si>
  <si>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</si>
  <si>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</si>
  <si>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</si>
  <si>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</si>
  <si>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</si>
  <si>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</si>
  <si>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</si>
  <si>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</si>
  <si>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</si>
  <si>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</si>
  <si>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</si>
  <si>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</si>
  <si>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</si>
  <si>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</si>
  <si>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</si>
  <si>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</si>
  <si>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</si>
  <si>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</si>
  <si>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</si>
  <si>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</si>
  <si>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</si>
  <si>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</si>
  <si>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</si>
  <si>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</si>
  <si>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</si>
  <si>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</si>
  <si>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</si>
  <si>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</si>
  <si>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</si>
  <si>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</si>
  <si>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</si>
  <si>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</si>
  <si>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</si>
  <si>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</si>
  <si>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</si>
  <si>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</si>
  <si>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</si>
  <si>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</si>
  <si>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</si>
  <si>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</si>
  <si>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</si>
  <si>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</si>
  <si>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</si>
  <si>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</si>
  <si>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</si>
  <si>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</si>
  <si>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</si>
  <si>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</si>
  <si>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</si>
  <si>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</si>
  <si>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</si>
  <si>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</si>
  <si>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</si>
  <si>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</si>
  <si>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</si>
  <si>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</si>
  <si>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</si>
  <si>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</si>
  <si>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</si>
  <si>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</si>
  <si>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</si>
  <si>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</si>
  <si>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</si>
  <si>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</si>
  <si>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</si>
  <si>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</si>
  <si>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</si>
  <si>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</si>
  <si>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</si>
  <si>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</si>
  <si>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</si>
  <si>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</si>
  <si>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</si>
  <si>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</si>
  <si>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</si>
  <si>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</si>
  <si>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</si>
  <si>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</si>
  <si>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</si>
  <si>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</si>
  <si>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</si>
  <si>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</si>
  <si>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</si>
  <si>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</si>
  <si>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</si>
  <si>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</si>
  <si>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</si>
  <si>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</si>
  <si>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</si>
  <si>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</si>
  <si>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</si>
  <si>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</si>
  <si>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</si>
  <si>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</si>
  <si>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</si>
  <si>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</si>
  <si>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</si>
  <si>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</si>
  <si>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</si>
  <si>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</si>
  <si>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</si>
  <si>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</si>
  <si>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</si>
  <si>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</si>
  <si>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</si>
  <si>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</si>
  <si>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</si>
  <si>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</si>
  <si>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</si>
  <si>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</si>
  <si>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</si>
  <si>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</si>
  <si>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</si>
  <si>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</si>
  <si>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</si>
  <si>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</si>
  <si>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</si>
  <si>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</si>
  <si>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</si>
  <si>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</si>
  <si>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</si>
  <si>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</si>
  <si>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</si>
  <si>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</si>
  <si>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</si>
  <si>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</si>
  <si>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</si>
  <si>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</si>
  <si>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</si>
  <si>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</si>
  <si>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</si>
  <si>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</si>
  <si>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</si>
  <si>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</si>
  <si>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</si>
  <si>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</si>
  <si>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</si>
  <si>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</si>
  <si>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</si>
  <si>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</si>
  <si>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</si>
  <si>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</si>
  <si>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</si>
  <si>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</si>
  <si>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</si>
  <si>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</si>
  <si>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</si>
  <si>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</si>
  <si>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</si>
  <si>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</si>
  <si>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</si>
  <si>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</si>
  <si>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</si>
  <si>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</si>
  <si>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</si>
  <si>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</si>
  <si>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</si>
  <si>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</si>
  <si>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</si>
  <si>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</si>
  <si>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</si>
  <si>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</si>
  <si>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</si>
  <si>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</si>
  <si>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</si>
  <si>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</si>
  <si>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</si>
  <si>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</si>
  <si>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</si>
  <si>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</si>
  <si>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</si>
  <si>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</si>
  <si>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</si>
  <si>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</si>
  <si>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</si>
  <si>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</si>
  <si>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</si>
  <si>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</si>
  <si>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</si>
  <si>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</si>
  <si>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</si>
  <si>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</si>
  <si>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</si>
  <si>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</si>
  <si>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</si>
  <si>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</si>
  <si>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</si>
  <si>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</si>
  <si>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</si>
  <si>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</si>
  <si>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</si>
  <si>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</si>
  <si>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</si>
  <si>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</si>
  <si>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</si>
  <si>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</si>
  <si>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</si>
  <si>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</si>
  <si>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</si>
  <si>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</si>
  <si>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</si>
  <si>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</si>
  <si>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</si>
  <si>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</si>
  <si>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</si>
  <si>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</si>
  <si>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</si>
  <si>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</si>
  <si>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</si>
  <si>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</si>
  <si>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</si>
  <si>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</si>
  <si>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</si>
  <si>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</si>
  <si>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</si>
  <si>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</si>
  <si>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</si>
  <si>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</si>
  <si>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</si>
  <si>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</si>
  <si>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</si>
  <si>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</si>
  <si>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</si>
  <si>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</si>
  <si>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</si>
  <si>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</si>
  <si>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</si>
  <si>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</si>
  <si>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</si>
  <si>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</si>
  <si>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</si>
  <si>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</si>
  <si>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</si>
  <si>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</si>
  <si>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</si>
  <si>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</si>
  <si>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</si>
  <si>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</si>
  <si>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</si>
  <si>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</si>
  <si>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</si>
  <si>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</si>
  <si>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</si>
  <si>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</si>
  <si>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</si>
  <si>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</si>
  <si>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</si>
  <si>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</si>
  <si>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</si>
  <si>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</si>
  <si>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</si>
  <si>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</si>
  <si>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</si>
  <si>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</si>
  <si>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</si>
  <si>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</si>
  <si>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</si>
  <si>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</si>
  <si>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</si>
  <si>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</si>
  <si>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</si>
  <si>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</si>
  <si>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</si>
  <si>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</si>
  <si>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</si>
  <si>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</si>
  <si>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</si>
  <si>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</si>
  <si>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</si>
  <si>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</si>
  <si>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</si>
  <si>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</si>
  <si>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</si>
  <si>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</si>
  <si>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</si>
  <si>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</si>
  <si>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</si>
  <si>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</si>
  <si>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</si>
  <si>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</si>
  <si>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</si>
  <si>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</si>
  <si>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</si>
  <si>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</si>
  <si>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</si>
  <si>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</si>
  <si>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</si>
  <si>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</si>
  <si>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</si>
  <si>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</si>
  <si>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</si>
  <si>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</si>
  <si>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</si>
  <si>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</si>
  <si>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</si>
  <si>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</si>
  <si>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</si>
  <si>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</si>
  <si>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</si>
  <si>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</si>
  <si>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</si>
  <si>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</si>
  <si>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</si>
  <si>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</si>
  <si>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</si>
  <si>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</si>
  <si>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</si>
  <si>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</si>
  <si>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</si>
  <si>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</si>
  <si>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</si>
  <si>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</si>
  <si>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</si>
  <si>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</si>
  <si>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</si>
  <si>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</si>
  <si>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</si>
  <si>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</si>
  <si>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</si>
  <si>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</si>
  <si>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</si>
  <si>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</si>
  <si>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</si>
  <si>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</si>
  <si>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</si>
  <si>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</si>
  <si>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</si>
  <si>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</si>
  <si>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</si>
  <si>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</si>
  <si>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</si>
  <si>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</si>
  <si>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</si>
  <si>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</si>
  <si>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</si>
  <si>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</si>
  <si>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</si>
  <si>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</si>
  <si>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</si>
  <si>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</si>
  <si>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</si>
  <si>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</si>
  <si>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</si>
  <si>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</si>
  <si>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</si>
  <si>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</si>
  <si>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</si>
  <si>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</si>
  <si>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</si>
  <si>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</si>
  <si>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</si>
  <si>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</si>
  <si>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</si>
  <si>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</si>
  <si>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</si>
  <si>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</si>
  <si>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</si>
  <si>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</si>
  <si>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</si>
  <si>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</si>
  <si>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</si>
  <si>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</si>
  <si>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</si>
  <si>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</si>
  <si>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</si>
  <si>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</si>
  <si>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</si>
  <si>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</si>
  <si>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</si>
  <si>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</si>
  <si>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</si>
  <si>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</si>
  <si>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</si>
  <si>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</si>
  <si>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</si>
  <si>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</si>
  <si>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</si>
  <si>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</si>
  <si>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</si>
  <si>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</si>
  <si>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</si>
  <si>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</si>
  <si>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</si>
  <si>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</si>
  <si>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</si>
  <si>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</si>
  <si>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</si>
  <si>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</si>
  <si>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</si>
  <si>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</si>
  <si>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</si>
  <si>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</si>
  <si>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</si>
  <si>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</si>
  <si>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</si>
  <si>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</si>
  <si>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</si>
  <si>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</si>
  <si>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</si>
  <si>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</si>
  <si>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</si>
  <si>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</si>
  <si>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</si>
  <si>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</si>
  <si>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</si>
  <si>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</si>
  <si>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</si>
  <si>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</si>
  <si>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</si>
  <si>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</si>
  <si>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</si>
  <si>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</si>
  <si>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</si>
  <si>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</si>
  <si>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</si>
  <si>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</si>
  <si>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</si>
  <si>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</si>
  <si>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</si>
  <si>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</si>
  <si>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</si>
  <si>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</si>
  <si>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</si>
  <si>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</si>
  <si>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</si>
  <si>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</si>
  <si>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</si>
  <si>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</si>
  <si>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</si>
  <si>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</si>
  <si>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</si>
  <si>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</si>
  <si>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</si>
  <si>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</si>
  <si>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</si>
  <si>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</si>
  <si>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</si>
  <si>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</si>
  <si>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</si>
  <si>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</si>
  <si>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</si>
  <si>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</si>
  <si>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</si>
  <si>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</si>
  <si>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</si>
  <si>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</si>
  <si>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</si>
  <si>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</si>
  <si>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</si>
  <si>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</si>
  <si>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</si>
  <si>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</si>
  <si>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</si>
  <si>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</si>
  <si>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</si>
  <si>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</si>
  <si>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</si>
  <si>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</si>
  <si>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</si>
  <si>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</si>
  <si>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</si>
  <si>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</si>
  <si>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</si>
  <si>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</si>
  <si>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</si>
  <si>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</si>
  <si>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</si>
  <si>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</si>
  <si>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</si>
  <si>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</si>
  <si>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</si>
  <si>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</si>
  <si>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</si>
  <si>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</si>
  <si>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</si>
  <si>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</si>
  <si>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</si>
  <si>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</si>
  <si>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</si>
  <si>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</si>
  <si>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</si>
  <si>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</si>
  <si>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</si>
  <si>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</si>
  <si>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</si>
  <si>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</si>
  <si>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</si>
  <si>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</si>
  <si>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</si>
  <si>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</si>
  <si>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</si>
  <si>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</si>
  <si>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</si>
  <si>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</si>
  <si>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</si>
  <si>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</si>
  <si>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</si>
  <si>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</si>
  <si>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</si>
  <si>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</si>
  <si>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</si>
  <si>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</si>
  <si>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</si>
  <si>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</si>
  <si>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</si>
  <si>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</si>
  <si>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</si>
  <si>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</si>
  <si>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</si>
  <si>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</si>
  <si>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</si>
  <si>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</si>
  <si>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</si>
  <si>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</si>
  <si>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</si>
  <si>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</si>
  <si>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</si>
  <si>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</si>
  <si>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</si>
  <si>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</si>
  <si>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</si>
  <si>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</si>
  <si>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</si>
  <si>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</si>
  <si>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</si>
  <si>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</si>
  <si>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</si>
  <si>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</si>
  <si>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</si>
  <si>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</si>
  <si>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</si>
  <si>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</si>
  <si>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</si>
  <si>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</si>
  <si>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</si>
  <si>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</si>
  <si>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</si>
  <si>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</si>
  <si>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</si>
  <si>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</si>
  <si>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</si>
  <si>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</si>
  <si>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</si>
  <si>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</si>
  <si>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</si>
  <si>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</si>
  <si>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</si>
  <si>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</si>
  <si>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</si>
  <si>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</si>
  <si>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</si>
  <si>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</si>
  <si>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</si>
  <si>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</si>
  <si>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</si>
  <si>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</si>
  <si>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</si>
  <si>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</si>
  <si>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</si>
  <si>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</si>
  <si>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</si>
  <si>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</si>
  <si>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</si>
  <si>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</si>
  <si>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</si>
  <si>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</si>
  <si>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</si>
  <si>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</si>
  <si>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</si>
  <si>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</si>
  <si>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</si>
  <si>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</si>
  <si>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</si>
  <si>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</si>
  <si>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</si>
  <si>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</si>
  <si>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</si>
  <si>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</si>
  <si>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</si>
  <si>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</si>
  <si>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</si>
  <si>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</si>
  <si>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</si>
  <si>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</si>
  <si>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</si>
  <si>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</si>
  <si>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</si>
  <si>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</si>
  <si>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</si>
  <si>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</si>
  <si>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</si>
  <si>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</si>
  <si>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</si>
  <si>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</si>
  <si>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</si>
  <si>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</si>
  <si>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</si>
  <si>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</si>
  <si>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</si>
  <si>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</si>
  <si>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</si>
  <si>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</si>
  <si>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</si>
  <si>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</si>
  <si>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</si>
  <si>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</si>
  <si>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</si>
  <si>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</si>
  <si>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</si>
  <si>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</si>
  <si>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</si>
  <si>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</si>
  <si>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</si>
  <si>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</si>
  <si>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</si>
  <si>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</si>
  <si>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</si>
  <si>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</si>
  <si>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</si>
  <si>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</si>
  <si>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</si>
  <si>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</si>
  <si>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</si>
  <si>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</si>
  <si>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</si>
  <si>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</si>
  <si>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</si>
  <si>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</si>
  <si>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</si>
  <si>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</si>
  <si>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</si>
  <si>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</si>
  <si>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</si>
  <si>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</si>
  <si>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</si>
  <si>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</si>
  <si>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</si>
  <si>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</si>
  <si>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</si>
  <si>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</si>
  <si>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</si>
  <si>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</si>
  <si>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</si>
  <si>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</si>
  <si>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</si>
  <si>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</si>
  <si>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</si>
  <si>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</si>
  <si>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</si>
  <si>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</si>
  <si>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</si>
  <si>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</si>
  <si>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</si>
  <si>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</si>
  <si>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</si>
  <si>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</si>
  <si>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</si>
  <si>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</si>
  <si>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</si>
  <si>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</si>
  <si>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</si>
  <si>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</si>
  <si>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</si>
  <si>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</si>
  <si>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</si>
  <si>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</si>
  <si>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</si>
  <si>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</si>
  <si>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</si>
  <si>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</si>
  <si>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</si>
  <si>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</si>
  <si>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</si>
  <si>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</si>
  <si>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</si>
  <si>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</si>
  <si>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</si>
  <si>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</si>
  <si>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</si>
  <si>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</si>
  <si>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</si>
  <si>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</si>
  <si>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</si>
  <si>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</si>
  <si>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</si>
  <si>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</si>
  <si>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</si>
  <si>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</si>
  <si>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</si>
  <si>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</si>
  <si>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</si>
  <si>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</si>
  <si>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</si>
  <si>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</si>
  <si>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</si>
  <si>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</si>
  <si>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</si>
  <si>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</si>
  <si>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</si>
  <si>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</si>
  <si>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</si>
  <si>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</si>
  <si>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</si>
  <si>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</si>
  <si>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</si>
  <si>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</si>
  <si>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</si>
  <si>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</si>
  <si>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</si>
  <si>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</si>
  <si>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</si>
  <si>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</si>
  <si>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</si>
  <si>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</si>
  <si>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</si>
  <si>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</si>
  <si>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</si>
  <si>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</si>
  <si>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</si>
  <si>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</si>
  <si>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</si>
  <si>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</si>
  <si>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</si>
  <si>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</si>
  <si>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</si>
  <si>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</si>
  <si>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</si>
  <si>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</si>
  <si>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</si>
  <si>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</si>
  <si>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</si>
  <si>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</si>
  <si>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</si>
  <si>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</si>
  <si>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</si>
  <si>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</si>
  <si>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</si>
  <si>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</si>
  <si>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</si>
  <si>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</si>
  <si>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</si>
  <si>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</si>
  <si>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</si>
  <si>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</si>
  <si>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</si>
  <si>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</si>
  <si>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</si>
  <si>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</si>
  <si>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</si>
  <si>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</si>
  <si>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</si>
  <si>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</si>
  <si>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</si>
  <si>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</si>
  <si>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</si>
  <si>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</si>
  <si>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</si>
  <si>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</si>
  <si>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</si>
  <si>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</si>
  <si>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</si>
  <si>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</si>
  <si>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</si>
  <si>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</si>
  <si>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</si>
  <si>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</si>
  <si>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</si>
  <si>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</si>
  <si>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</si>
  <si>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</si>
  <si>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</si>
  <si>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</si>
  <si>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</si>
  <si>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</si>
  <si>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</si>
  <si>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</si>
  <si>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</si>
  <si>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</si>
  <si>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</si>
  <si>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</si>
  <si>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</si>
  <si>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</si>
  <si>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</si>
  <si>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</si>
  <si>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</si>
  <si>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</si>
  <si>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</si>
  <si>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</si>
  <si>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</si>
  <si>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</si>
  <si>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</si>
  <si>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</si>
  <si>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</si>
  <si>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</si>
  <si>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</si>
  <si>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</si>
  <si>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</si>
  <si>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</si>
  <si>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</si>
  <si>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</si>
  <si>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</si>
  <si>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</si>
  <si>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</si>
  <si>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</si>
  <si>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</si>
  <si>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</si>
  <si>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</si>
  <si>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</si>
  <si>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</si>
  <si>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</si>
  <si>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</si>
  <si>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</si>
  <si>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</si>
  <si>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</si>
  <si>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</si>
  <si>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</si>
  <si>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</si>
  <si>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</si>
  <si>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</si>
  <si>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</si>
  <si>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</si>
  <si>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</si>
  <si>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</si>
  <si>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</si>
  <si>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</si>
  <si>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</si>
  <si>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</si>
  <si>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</si>
  <si>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</si>
  <si>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</si>
  <si>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</si>
  <si>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</si>
  <si>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</si>
  <si>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</si>
  <si>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</si>
  <si>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</si>
  <si>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</si>
  <si>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</si>
  <si>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</si>
  <si>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</si>
  <si>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</si>
  <si>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</si>
  <si>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</si>
  <si>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</si>
  <si>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</si>
  <si>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</si>
  <si>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</si>
  <si>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</si>
  <si>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</si>
  <si>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</si>
  <si>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</si>
  <si>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</si>
  <si>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</si>
  <si>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</si>
  <si>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</si>
  <si>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</si>
  <si>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</si>
  <si>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</si>
  <si>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</si>
  <si>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</si>
  <si>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</si>
  <si>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</si>
  <si>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</si>
  <si>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</si>
  <si>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</si>
  <si>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</si>
  <si>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</si>
  <si>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</si>
  <si>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</si>
  <si>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</si>
  <si>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</si>
  <si>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</si>
  <si>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</si>
  <si>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</si>
  <si>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</si>
  <si>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</si>
  <si>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</si>
  <si>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</si>
  <si>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</si>
  <si>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</si>
  <si>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</si>
  <si>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</si>
  <si>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</si>
  <si>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</si>
  <si>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</si>
  <si>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</si>
  <si>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</si>
  <si>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</si>
  <si>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</si>
  <si>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</si>
  <si>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</si>
  <si>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</si>
  <si>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</si>
  <si>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</si>
  <si>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</si>
  <si>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</si>
  <si>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</si>
  <si>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</si>
  <si>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</si>
  <si>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</si>
  <si>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</si>
  <si>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</si>
  <si>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</si>
  <si>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</si>
  <si>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</si>
  <si>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</si>
  <si>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</si>
  <si>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</si>
  <si>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</si>
  <si>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</si>
  <si>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</si>
  <si>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</si>
  <si>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</si>
  <si>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</si>
  <si>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</si>
  <si>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</si>
  <si>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</si>
  <si>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</si>
  <si>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</si>
  <si>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</si>
  <si>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</si>
  <si>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</si>
  <si>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</si>
  <si>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</si>
  <si>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</si>
  <si>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</si>
  <si>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</si>
  <si>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</si>
  <si>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</si>
  <si>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</si>
  <si>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</si>
  <si>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</si>
  <si>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</si>
  <si>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</si>
  <si>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</si>
  <si>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</si>
  <si>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</si>
  <si>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</si>
  <si>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</si>
  <si>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</si>
  <si>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</si>
  <si>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</si>
  <si>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</si>
  <si>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</si>
  <si>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</si>
  <si>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</si>
  <si>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</si>
  <si>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</si>
  <si>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</si>
  <si>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</si>
  <si>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</si>
  <si>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</si>
  <si>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</si>
  <si>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</si>
  <si>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</si>
  <si>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</si>
  <si>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</si>
  <si>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</si>
  <si>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</si>
  <si>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</si>
  <si>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</si>
  <si>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</si>
  <si>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</si>
  <si>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</si>
  <si>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</si>
  <si>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</si>
  <si>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</si>
  <si>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</si>
  <si>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</si>
  <si>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</si>
  <si>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</si>
  <si>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</si>
  <si>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</si>
  <si>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</si>
  <si>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</si>
  <si>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</si>
  <si>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</si>
  <si>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</si>
  <si>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</si>
  <si>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</si>
  <si>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</si>
  <si>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</si>
  <si>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</si>
  <si>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</si>
  <si>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</si>
  <si>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</si>
  <si>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</si>
  <si>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</si>
  <si>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</si>
  <si>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</si>
  <si>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</si>
  <si>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</si>
  <si>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</si>
  <si>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</si>
  <si>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</si>
  <si>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</si>
  <si>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</si>
  <si>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</si>
  <si>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</si>
  <si>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</si>
  <si>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</si>
  <si>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</si>
  <si>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</si>
  <si>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</si>
  <si>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</si>
  <si>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</si>
  <si>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</si>
  <si>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</si>
  <si>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</si>
  <si>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</si>
  <si>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</si>
  <si>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</si>
  <si>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</si>
  <si>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</si>
  <si>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</si>
  <si>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</si>
  <si>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</si>
  <si>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</si>
  <si>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</si>
  <si>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</si>
  <si>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</si>
  <si>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</si>
  <si>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</si>
  <si>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</si>
  <si>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</si>
  <si>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</si>
  <si>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</si>
  <si>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</si>
  <si>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</si>
  <si>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</si>
  <si>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</si>
  <si>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</si>
  <si>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</si>
  <si>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</si>
  <si>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</si>
  <si>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</si>
  <si>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</si>
  <si>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</si>
  <si>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</si>
  <si>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</si>
  <si>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</si>
  <si>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</si>
  <si>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</si>
  <si>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</si>
  <si>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</si>
  <si>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</si>
  <si>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</si>
  <si>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</si>
  <si>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</si>
  <si>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</si>
  <si>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</si>
  <si>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</si>
  <si>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</si>
  <si>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</si>
  <si>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</si>
  <si>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</si>
  <si>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</si>
  <si>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</si>
  <si>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</si>
  <si>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</si>
  <si>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</si>
  <si>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</si>
  <si>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</si>
  <si>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</si>
  <si>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</si>
  <si>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</si>
  <si>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</si>
  <si>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</si>
  <si>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</si>
  <si>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</si>
  <si>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</si>
  <si>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</si>
  <si>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</si>
  <si>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</si>
  <si>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</si>
  <si>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</si>
  <si>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</si>
  <si>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</si>
  <si>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</si>
  <si>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</si>
  <si>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</si>
  <si>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</si>
  <si>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</si>
  <si>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</si>
  <si>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</si>
  <si>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</si>
  <si>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</si>
  <si>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</si>
  <si>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</si>
  <si>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</si>
  <si>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</si>
  <si>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</si>
  <si>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</si>
  <si>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</si>
  <si>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</si>
  <si>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</si>
  <si>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</si>
  <si>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</si>
  <si>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</si>
  <si>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</si>
  <si>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</si>
  <si>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</si>
  <si>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</si>
  <si>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</si>
  <si>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</si>
  <si>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</si>
  <si>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</si>
  <si>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</si>
  <si>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</si>
  <si>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</si>
  <si>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</si>
  <si>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</si>
  <si>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</si>
  <si>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</si>
  <si>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</si>
  <si>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</si>
  <si>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</si>
  <si>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</si>
  <si>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</si>
  <si>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</si>
  <si>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</si>
  <si>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</si>
  <si>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</si>
  <si>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</si>
  <si>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</si>
  <si>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</si>
  <si>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</si>
  <si>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</si>
  <si>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</si>
  <si>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</si>
  <si>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</si>
  <si>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</si>
  <si>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</si>
  <si>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</si>
  <si>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</si>
  <si>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</si>
  <si>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</si>
  <si>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</si>
  <si>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</si>
  <si>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</si>
  <si>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</si>
  <si>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</si>
  <si>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</si>
  <si>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</si>
  <si>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</si>
  <si>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</si>
  <si>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</si>
  <si>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</si>
  <si>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</si>
  <si>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</si>
  <si>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</si>
  <si>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</si>
  <si>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</si>
  <si>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</si>
  <si>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</si>
  <si>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</si>
  <si>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</si>
  <si>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</si>
  <si>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</si>
  <si>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</si>
  <si>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</si>
  <si>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</si>
  <si>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</si>
  <si>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</si>
  <si>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</si>
  <si>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</si>
  <si>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</si>
  <si>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</si>
  <si>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</si>
  <si>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</si>
  <si>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</si>
  <si>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</si>
  <si>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</si>
  <si>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</si>
  <si>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</si>
  <si>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</si>
  <si>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</si>
  <si>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</si>
  <si>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</si>
  <si>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</si>
  <si>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</si>
  <si>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</si>
  <si>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</si>
  <si>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</si>
  <si>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</si>
  <si>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</si>
  <si>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</si>
  <si>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</si>
  <si>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</si>
  <si>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</si>
  <si>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</si>
  <si>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</si>
  <si>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</si>
  <si>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</si>
  <si>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</si>
  <si>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</si>
  <si>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</si>
  <si>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</si>
  <si>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</si>
  <si>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</si>
  <si>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</si>
  <si>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</si>
  <si>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</si>
  <si>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</si>
  <si>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</si>
  <si>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</si>
  <si>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</si>
  <si>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</si>
  <si>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</si>
  <si>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</si>
  <si>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</si>
  <si>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</si>
  <si>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</si>
  <si>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</si>
  <si>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</si>
  <si>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</si>
  <si>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</si>
  <si>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</si>
  <si>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</si>
  <si>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</si>
  <si>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</si>
  <si>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</si>
  <si>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</si>
  <si>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</si>
  <si>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</si>
  <si>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</si>
  <si>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</si>
  <si>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</si>
  <si>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</si>
  <si>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</si>
  <si>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</si>
  <si>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</si>
  <si>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</si>
  <si>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</si>
  <si>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</si>
  <si>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</si>
  <si>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</si>
  <si>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</si>
  <si>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</si>
  <si>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</si>
  <si>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</si>
  <si>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</si>
  <si>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</si>
  <si>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</si>
  <si>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</si>
  <si>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</si>
  <si>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</si>
  <si>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</si>
  <si>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</si>
  <si>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</si>
  <si>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</si>
  <si>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</si>
  <si>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</si>
  <si>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</si>
  <si>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</si>
  <si>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</si>
  <si>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</si>
  <si>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</si>
  <si>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</si>
  <si>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</si>
  <si>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</si>
  <si>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</si>
  <si>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</si>
  <si>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</si>
  <si>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</si>
  <si>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</si>
  <si>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</si>
  <si>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</si>
  <si>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</si>
  <si>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</si>
  <si>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</si>
  <si>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</si>
  <si>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</si>
  <si>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</si>
  <si>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</si>
  <si>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</si>
  <si>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</si>
  <si>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</si>
  <si>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</si>
  <si>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</si>
  <si>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</si>
  <si>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</si>
  <si>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</si>
  <si>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</si>
  <si>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</si>
  <si>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</si>
  <si>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</si>
  <si>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</si>
  <si>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</si>
  <si>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</si>
  <si>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</si>
  <si>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</si>
  <si>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</si>
  <si>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</si>
  <si>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</si>
  <si>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</si>
  <si>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</si>
  <si>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</si>
  <si>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</si>
  <si>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</si>
  <si>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</si>
  <si>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</si>
  <si>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</si>
  <si>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</si>
  <si>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</si>
  <si>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</si>
  <si>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</si>
  <si>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</si>
  <si>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</si>
  <si>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</si>
  <si>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</si>
  <si>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</si>
  <si>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</si>
  <si>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</si>
  <si>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</si>
  <si>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</si>
  <si>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</si>
  <si>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</si>
  <si>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</si>
  <si>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</si>
  <si>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</si>
  <si>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</si>
  <si>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</si>
  <si>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</si>
  <si>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</si>
  <si>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</si>
  <si>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</si>
  <si>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</si>
  <si>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</si>
  <si>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</si>
  <si>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</si>
  <si>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</si>
  <si>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</si>
  <si>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</si>
  <si>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</si>
  <si>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</si>
  <si>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</si>
  <si>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</si>
  <si>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</si>
  <si>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</si>
  <si>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</si>
  <si>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</si>
  <si>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</si>
  <si>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</si>
  <si>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</si>
  <si>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</si>
  <si>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</si>
  <si>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</si>
  <si>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</si>
  <si>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</si>
  <si>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</si>
  <si>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</si>
  <si>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</si>
  <si>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</si>
  <si>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</si>
  <si>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</si>
  <si>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</si>
  <si>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</si>
  <si>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</si>
  <si>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</si>
  <si>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</si>
  <si>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</si>
  <si>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</si>
  <si>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</si>
  <si>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</si>
  <si>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</si>
  <si>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</si>
  <si>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</si>
  <si>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</si>
  <si>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</si>
  <si>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</si>
  <si>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</si>
  <si>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</si>
  <si>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</si>
  <si>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</si>
  <si>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</si>
  <si>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</si>
  <si>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</si>
  <si>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</si>
  <si>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</si>
  <si>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</si>
  <si>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</si>
  <si>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</si>
  <si>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</si>
  <si>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</si>
  <si>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</si>
  <si>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</si>
  <si>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</si>
  <si>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</si>
  <si>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</si>
  <si>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</si>
  <si>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</si>
  <si>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</si>
  <si>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</si>
  <si>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</si>
  <si>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</si>
  <si>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</si>
  <si>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</si>
  <si>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</si>
  <si>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</si>
  <si>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</si>
  <si>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</si>
  <si>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</si>
  <si>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</si>
  <si>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</si>
  <si>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</si>
  <si>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</si>
  <si>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</si>
  <si>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</si>
  <si>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</si>
  <si>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</si>
  <si>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</si>
  <si>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</si>
  <si>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</si>
  <si>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</si>
  <si>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</si>
  <si>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</si>
  <si>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</si>
  <si>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</si>
  <si>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</si>
  <si>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</si>
  <si>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</si>
  <si>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</si>
  <si>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</si>
  <si>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</si>
  <si>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</si>
  <si>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</si>
  <si>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</si>
  <si>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</si>
  <si>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</si>
  <si>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</si>
  <si>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</si>
  <si>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</si>
  <si>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</si>
  <si>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</si>
  <si>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</si>
  <si>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</si>
  <si>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</si>
  <si>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</si>
  <si>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</si>
  <si>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</si>
  <si>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</si>
  <si>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</si>
  <si>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</si>
  <si>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</si>
  <si>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</si>
  <si>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</si>
  <si>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</si>
  <si>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</si>
  <si>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</si>
  <si>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</si>
  <si>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</si>
  <si>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</si>
  <si>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</si>
  <si>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</si>
  <si>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</si>
  <si>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</si>
  <si>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</si>
  <si>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</si>
  <si>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</si>
  <si>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</si>
  <si>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</si>
  <si>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</si>
  <si>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</si>
  <si>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</si>
  <si>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</si>
  <si>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</si>
  <si>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</si>
  <si>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</si>
  <si>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</si>
  <si>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</si>
  <si>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</si>
  <si>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</si>
  <si>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</si>
  <si>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</si>
  <si>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</si>
  <si>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</si>
  <si>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</si>
  <si>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</si>
  <si>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</si>
  <si>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</si>
  <si>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</si>
  <si>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</si>
  <si>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</si>
  <si>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</si>
  <si>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</si>
  <si>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</si>
  <si>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</si>
  <si>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</si>
  <si>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</si>
  <si>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</si>
  <si>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</si>
  <si>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</si>
  <si>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</si>
  <si>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</si>
  <si>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</si>
  <si>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</si>
  <si>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</si>
  <si>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</si>
  <si>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</si>
  <si>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</si>
  <si>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</si>
  <si>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</si>
  <si>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</si>
  <si>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</si>
  <si>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</si>
  <si>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</si>
  <si>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</si>
  <si>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</si>
  <si>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</si>
  <si>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</si>
  <si>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</si>
  <si>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</si>
  <si>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</si>
  <si>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</si>
  <si>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</si>
  <si>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</si>
  <si>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</si>
  <si>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</si>
  <si>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</si>
  <si>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</si>
  <si>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</si>
  <si>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</si>
  <si>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</si>
  <si>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</si>
  <si>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</si>
  <si>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</si>
  <si>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</si>
  <si>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</si>
  <si>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</si>
  <si>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</si>
  <si>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</si>
  <si>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</si>
  <si>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</si>
  <si>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</si>
  <si>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</si>
  <si>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</si>
  <si>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</si>
  <si>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</si>
  <si>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</si>
  <si>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</si>
  <si>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</si>
  <si>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</si>
  <si>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</si>
  <si>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</si>
  <si>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</si>
  <si>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</si>
  <si>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</si>
  <si>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</si>
  <si>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</si>
  <si>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</si>
  <si>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</si>
  <si>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</si>
  <si>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</si>
  <si>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</si>
  <si>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</si>
  <si>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</si>
  <si>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</si>
  <si>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</si>
  <si>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</si>
  <si>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</si>
  <si>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</si>
  <si>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</si>
  <si>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</si>
  <si>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</si>
  <si>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</si>
  <si>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</si>
  <si>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</si>
  <si>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</si>
  <si>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</si>
  <si>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</si>
  <si>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</si>
  <si>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</si>
  <si>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</si>
  <si>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</si>
  <si>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</si>
  <si>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</si>
  <si>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</si>
  <si>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</si>
  <si>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</si>
  <si>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</si>
  <si>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</si>
  <si>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</si>
  <si>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</si>
  <si>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</si>
  <si>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</si>
  <si>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</si>
  <si>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</si>
  <si>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</si>
  <si>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</si>
  <si>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</si>
  <si>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</si>
  <si>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</si>
  <si>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</si>
  <si>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</si>
  <si>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</si>
  <si>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</si>
  <si>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</si>
  <si>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</si>
  <si>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</si>
  <si>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</si>
  <si>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</si>
  <si>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</si>
  <si>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</si>
  <si>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</si>
  <si>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</si>
  <si>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</si>
  <si>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</si>
  <si>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</si>
  <si>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</si>
  <si>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</si>
  <si>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</si>
  <si>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</si>
  <si>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</si>
  <si>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</si>
  <si>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</si>
  <si>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</si>
  <si>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</si>
  <si>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</si>
  <si>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</si>
  <si>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</si>
  <si>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</si>
  <si>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</si>
  <si>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</si>
  <si>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</si>
  <si>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</si>
  <si>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</si>
  <si>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</si>
  <si>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</si>
  <si>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</si>
  <si>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</si>
  <si>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</si>
  <si>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</si>
  <si>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</si>
  <si>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</si>
  <si>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</si>
  <si>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</si>
  <si>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</si>
  <si>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</si>
  <si>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</si>
  <si>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</si>
  <si>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</si>
  <si>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</si>
  <si>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</si>
  <si>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</si>
  <si>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</si>
  <si>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</si>
  <si>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</si>
  <si>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</si>
  <si>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</si>
  <si>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</si>
  <si>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</si>
  <si>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</si>
  <si>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</si>
  <si>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</si>
  <si>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</si>
  <si>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</si>
  <si>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</si>
  <si>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</si>
  <si>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</si>
  <si>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</si>
  <si>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</si>
  <si>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</si>
  <si>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</si>
  <si>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</si>
  <si>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</si>
  <si>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</si>
  <si>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</si>
  <si>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</si>
  <si>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</si>
  <si>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</si>
  <si>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</si>
  <si>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</si>
  <si>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</si>
  <si>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</si>
  <si>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</si>
  <si>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</si>
  <si>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</si>
  <si>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</si>
  <si>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</si>
  <si>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</si>
  <si>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</si>
  <si>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</si>
  <si>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</si>
  <si>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</si>
  <si>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</si>
  <si>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</si>
  <si>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</si>
  <si>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</si>
  <si>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</si>
  <si>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</si>
  <si>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</si>
  <si>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</si>
  <si>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</si>
  <si>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</si>
  <si>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</si>
  <si>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</si>
  <si>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</si>
  <si>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</si>
  <si>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</si>
  <si>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</si>
  <si>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</si>
  <si>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</si>
  <si>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</si>
  <si>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</si>
  <si>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</si>
  <si>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</si>
  <si>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</si>
  <si>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</si>
  <si>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</si>
  <si>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</si>
  <si>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</si>
  <si>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</si>
  <si>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</si>
  <si>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</si>
  <si>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</si>
  <si>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</si>
  <si>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</si>
  <si>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</si>
  <si>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</si>
  <si>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</si>
  <si>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</si>
  <si>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</si>
  <si>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</si>
  <si>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</si>
  <si>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</si>
  <si>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</si>
  <si>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</si>
  <si>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</si>
  <si>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</si>
  <si>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</si>
  <si>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</si>
  <si>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</si>
  <si>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</si>
  <si>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</si>
  <si>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</si>
  <si>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</si>
  <si>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</si>
  <si>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</si>
  <si>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</si>
  <si>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</si>
  <si>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</si>
  <si>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</si>
  <si>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</si>
  <si>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</si>
  <si>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</si>
  <si>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</si>
  <si>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</si>
  <si>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</si>
  <si>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</si>
  <si>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</si>
  <si>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</si>
  <si>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</si>
  <si>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</si>
  <si>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</si>
  <si>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</si>
  <si>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</si>
  <si>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</si>
  <si>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</si>
  <si>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</si>
  <si>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</si>
  <si>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</si>
  <si>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</si>
  <si>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</si>
  <si>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</si>
  <si>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</si>
  <si>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</si>
  <si>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</si>
  <si>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</si>
  <si>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</si>
  <si>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</si>
  <si>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</si>
  <si>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</si>
  <si>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</si>
  <si>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</si>
  <si>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</si>
  <si>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</si>
  <si>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</si>
  <si>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</si>
  <si>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</si>
  <si>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</si>
  <si>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</si>
  <si>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</si>
  <si>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</si>
  <si>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</si>
  <si>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</si>
  <si>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</si>
  <si>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</si>
  <si>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</si>
  <si>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</si>
  <si>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</si>
  <si>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</si>
  <si>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</si>
  <si>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</si>
  <si>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</si>
  <si>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</si>
  <si>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</si>
  <si>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</si>
  <si>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</si>
  <si>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</si>
  <si>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</si>
  <si>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</si>
  <si>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</si>
  <si>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</si>
  <si>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</si>
  <si>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</si>
  <si>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</si>
  <si>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</si>
  <si>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</si>
  <si>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</si>
  <si>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</si>
  <si>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</si>
  <si>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</si>
  <si>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</si>
  <si>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</si>
  <si>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</si>
  <si>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</si>
  <si>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</si>
  <si>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</si>
  <si>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</si>
  <si>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</si>
  <si>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</si>
  <si>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</si>
  <si>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</si>
  <si>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</si>
  <si>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</si>
  <si>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</si>
  <si>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</si>
  <si>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</si>
  <si>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</si>
  <si>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</si>
  <si>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</si>
  <si>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</si>
  <si>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</si>
  <si>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</si>
  <si>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</si>
  <si>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</si>
  <si>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</si>
  <si>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</si>
  <si>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</si>
  <si>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</si>
  <si>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</si>
  <si>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</si>
  <si>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</si>
  <si>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</si>
  <si>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</si>
  <si>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</si>
  <si>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</si>
  <si>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</si>
  <si>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</si>
  <si>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</si>
  <si>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</si>
  <si>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</si>
  <si>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</si>
  <si>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</si>
  <si>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</si>
  <si>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</si>
  <si>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</si>
  <si>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</si>
  <si>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</si>
  <si>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</si>
  <si>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</si>
  <si>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</si>
  <si>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</si>
  <si>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</si>
  <si>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</si>
  <si>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</si>
  <si>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</si>
  <si>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</si>
  <si>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</si>
  <si>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</si>
  <si>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</si>
  <si>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</si>
  <si>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</si>
  <si>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</si>
  <si>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</si>
  <si>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</si>
  <si>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</si>
  <si>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</si>
  <si>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</si>
  <si>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</si>
  <si>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</si>
  <si>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</si>
  <si>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</si>
  <si>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</si>
  <si>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</si>
  <si>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</si>
  <si>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</si>
  <si>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</si>
  <si>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</si>
  <si>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</si>
  <si>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</si>
  <si>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</si>
  <si>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</si>
  <si>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</si>
  <si>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</si>
  <si>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</si>
  <si>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</si>
  <si>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</si>
  <si>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</si>
  <si>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</si>
  <si>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</si>
  <si>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</si>
  <si>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</si>
  <si>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</si>
  <si>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</si>
  <si>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</si>
  <si>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</si>
  <si>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</si>
  <si>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</si>
  <si>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</si>
  <si>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</si>
  <si>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</si>
  <si>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</si>
  <si>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</si>
  <si>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</si>
  <si>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</si>
  <si>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</si>
  <si>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</si>
  <si>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</si>
  <si>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</si>
  <si>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</si>
  <si>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</si>
  <si>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</si>
  <si>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</si>
  <si>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</si>
  <si>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</si>
  <si>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</si>
  <si>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</si>
  <si>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</si>
  <si>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</si>
  <si>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</si>
  <si>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</si>
  <si>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</si>
  <si>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</si>
  <si>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</si>
  <si>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</si>
  <si>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</si>
  <si>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</si>
  <si>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</si>
  <si>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</si>
  <si>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</si>
  <si>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</si>
  <si>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</si>
  <si>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</si>
  <si>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</si>
  <si>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</si>
  <si>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</si>
  <si>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</si>
  <si>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</si>
  <si>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</si>
  <si>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</si>
  <si>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</si>
  <si>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</si>
  <si>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</si>
  <si>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</si>
  <si>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</si>
  <si>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</si>
  <si>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</si>
  <si>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</si>
  <si>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</si>
  <si>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</si>
  <si>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</si>
  <si>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</si>
  <si>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</si>
  <si>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</si>
  <si>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</si>
  <si>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</si>
  <si>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</si>
  <si>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</si>
  <si>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</si>
  <si>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</si>
  <si>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</si>
  <si>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</si>
  <si>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</si>
  <si>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</si>
  <si>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</si>
  <si>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</si>
  <si>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</si>
  <si>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</si>
  <si>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</si>
  <si>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</si>
  <si>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</si>
  <si>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</si>
  <si>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</si>
  <si>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</si>
  <si>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</si>
  <si>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</si>
  <si>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</si>
  <si>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</si>
  <si>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</si>
  <si>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</si>
  <si>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</si>
  <si>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</si>
  <si>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</si>
  <si>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</si>
  <si>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</si>
  <si>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</si>
  <si>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</si>
  <si>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</si>
  <si>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</si>
  <si>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</si>
  <si>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</si>
  <si>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</si>
  <si>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</si>
  <si>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</si>
  <si>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</si>
  <si>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</si>
  <si>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</si>
  <si>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</si>
  <si>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</si>
  <si>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</si>
  <si>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</si>
  <si>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</si>
  <si>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</si>
  <si>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</si>
  <si>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</si>
  <si>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</si>
  <si>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</si>
  <si>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</si>
  <si>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</si>
  <si>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</si>
  <si>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</si>
  <si>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</si>
  <si>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</si>
  <si>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</si>
  <si>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</si>
  <si>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</si>
  <si>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</si>
  <si>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</si>
  <si>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</si>
  <si>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</si>
  <si>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</si>
  <si>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</si>
  <si>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</si>
  <si>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</si>
  <si>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</si>
  <si>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</si>
  <si>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</si>
  <si>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</si>
  <si>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</si>
  <si>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</si>
  <si>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</si>
  <si>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</si>
  <si>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</si>
  <si>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</si>
  <si>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</si>
  <si>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</si>
  <si>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</si>
  <si>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</si>
  <si>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</si>
  <si>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</si>
  <si>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</si>
  <si>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</si>
  <si>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</si>
  <si>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</si>
  <si>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</si>
  <si>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</si>
  <si>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</si>
  <si>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</si>
  <si>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</si>
  <si>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</si>
  <si>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</si>
  <si>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</si>
  <si>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</si>
  <si>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</si>
  <si>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</si>
  <si>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</si>
  <si>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</si>
  <si>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</si>
  <si>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</si>
  <si>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</si>
  <si>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</si>
  <si>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</si>
  <si>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</si>
  <si>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</si>
  <si>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</si>
  <si>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</si>
  <si>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</si>
  <si>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</si>
  <si>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</si>
  <si>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</si>
  <si>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</si>
  <si>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</si>
  <si>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</si>
  <si>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</si>
  <si>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</si>
  <si>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</si>
  <si>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</si>
  <si>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</si>
  <si>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</si>
  <si>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</si>
  <si>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</si>
  <si>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</si>
  <si>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</si>
  <si>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</si>
  <si>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</si>
  <si>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</si>
  <si>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</si>
  <si>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</si>
  <si>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</si>
  <si>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</si>
  <si>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</si>
  <si>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</si>
  <si>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</si>
  <si>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</si>
  <si>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</si>
  <si>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</si>
  <si>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</si>
  <si>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</si>
  <si>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</si>
  <si>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</si>
  <si>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</si>
  <si>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</si>
  <si>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</si>
  <si>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</si>
  <si>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</si>
  <si>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</si>
  <si>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</si>
  <si>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</si>
  <si>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</si>
  <si>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</si>
  <si>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</si>
  <si>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</si>
  <si>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</si>
  <si>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</si>
  <si>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</si>
  <si>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</si>
  <si>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</si>
  <si>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</si>
  <si>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</si>
  <si>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</si>
  <si>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</si>
  <si>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</si>
  <si>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</si>
  <si>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</si>
  <si>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</si>
  <si>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</si>
  <si>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</si>
  <si>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</si>
  <si>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</si>
  <si>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</si>
  <si>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</si>
  <si>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</si>
  <si>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</si>
  <si>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</si>
  <si>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</si>
  <si>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</si>
  <si>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</si>
  <si>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</si>
  <si>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</si>
  <si>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</si>
  <si>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</si>
  <si>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</si>
  <si>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</si>
  <si>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</si>
  <si>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</si>
  <si>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</si>
  <si>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</si>
  <si>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</si>
  <si>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</si>
  <si>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</si>
  <si>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</si>
  <si>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</si>
  <si>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</si>
  <si>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</si>
  <si>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</si>
  <si>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</si>
  <si>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</si>
  <si>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</si>
  <si>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</si>
  <si>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</si>
  <si>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</si>
  <si>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</si>
  <si>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</si>
  <si>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</si>
  <si>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</si>
  <si>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</si>
  <si>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</si>
  <si>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</si>
  <si>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</si>
  <si>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</si>
  <si>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</si>
  <si>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</si>
  <si>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</si>
  <si>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</si>
  <si>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</si>
  <si>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</si>
  <si>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</si>
  <si>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</si>
  <si>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</si>
  <si>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</si>
  <si>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</si>
  <si>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</si>
  <si>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</si>
  <si>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</si>
  <si>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</si>
  <si>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</si>
  <si>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</si>
  <si>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</si>
  <si>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</si>
  <si>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</si>
  <si>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</si>
  <si>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</si>
  <si>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</si>
  <si>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</si>
  <si>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</si>
  <si>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</si>
  <si>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</si>
  <si>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</si>
  <si>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</si>
  <si>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</si>
  <si>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</si>
  <si>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</si>
  <si>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</si>
  <si>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</si>
  <si>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</si>
  <si>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</si>
  <si>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</si>
  <si>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</si>
  <si>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</si>
  <si>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</si>
  <si>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</si>
  <si>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</si>
  <si>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</si>
  <si>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</si>
  <si>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</si>
  <si>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</si>
  <si>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</si>
  <si>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</si>
  <si>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</si>
  <si>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</si>
  <si>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</si>
  <si>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</si>
  <si>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</si>
  <si>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</si>
  <si>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</si>
  <si>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</si>
  <si>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</si>
  <si>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</si>
  <si>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</si>
  <si>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</si>
  <si>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</si>
  <si>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</si>
  <si>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</si>
  <si>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</si>
  <si>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</si>
  <si>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</si>
  <si>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</si>
  <si>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</si>
  <si>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</si>
  <si>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</si>
  <si>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</si>
  <si>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</si>
  <si>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</si>
  <si>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</si>
  <si>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</si>
  <si>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</si>
  <si>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</si>
  <si>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</si>
  <si>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</si>
  <si>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</si>
  <si>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</si>
  <si>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</si>
  <si>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</si>
  <si>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</si>
  <si>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</si>
  <si>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</si>
  <si>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</si>
  <si>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</si>
  <si>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</si>
  <si>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</si>
  <si>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</si>
  <si>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</si>
  <si>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</si>
  <si>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</si>
  <si>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</si>
  <si>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</si>
  <si>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</si>
  <si>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</si>
  <si>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</si>
  <si>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</si>
  <si>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</si>
  <si>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</si>
  <si>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</si>
  <si>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</si>
  <si>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</si>
  <si>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</si>
  <si>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</si>
  <si>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</si>
  <si>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</si>
  <si>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</si>
  <si>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</si>
  <si>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</si>
  <si>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</si>
  <si>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</si>
  <si>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</si>
  <si>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</si>
  <si>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</si>
  <si>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</si>
  <si>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</si>
  <si>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</si>
  <si>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</si>
  <si>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</si>
  <si>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</si>
  <si>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</si>
  <si>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</si>
  <si>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</si>
  <si>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</si>
  <si>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</si>
  <si>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</si>
  <si>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</si>
  <si>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</si>
  <si>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</si>
  <si>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</si>
  <si>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</si>
  <si>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</si>
  <si>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</si>
  <si>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</si>
  <si>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</si>
  <si>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</si>
  <si>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</si>
  <si>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</si>
  <si>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</si>
  <si>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</si>
  <si>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</si>
  <si>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</si>
  <si>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</si>
  <si>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</si>
  <si>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</si>
  <si>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</si>
  <si>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</si>
  <si>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</si>
  <si>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</si>
  <si>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</si>
  <si>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</si>
  <si>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</si>
  <si>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</si>
  <si>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</si>
  <si>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</si>
  <si>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</si>
  <si>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</si>
  <si>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</si>
  <si>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</si>
  <si>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</si>
  <si>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</si>
  <si>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</si>
  <si>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</si>
  <si>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</si>
  <si>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</si>
  <si>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</si>
  <si>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</si>
  <si>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</si>
  <si>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</si>
  <si>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</si>
  <si>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</si>
  <si>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</si>
  <si>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</si>
  <si>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</si>
  <si>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</si>
  <si>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</si>
  <si>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</si>
  <si>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</si>
  <si>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</si>
  <si>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</si>
  <si>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</si>
  <si>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</si>
  <si>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</si>
  <si>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</si>
  <si>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</si>
  <si>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</si>
  <si>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</si>
  <si>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</si>
  <si>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</si>
  <si>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</si>
  <si>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</si>
  <si>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</si>
  <si>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</si>
  <si>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</si>
  <si>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</si>
  <si>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</si>
  <si>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</si>
  <si>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</si>
  <si>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</si>
  <si>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</si>
  <si>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</si>
  <si>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</si>
  <si>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</si>
  <si>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</si>
  <si>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</si>
  <si>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</si>
  <si>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</si>
  <si>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</si>
  <si>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</si>
  <si>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</si>
  <si>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</si>
  <si>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</si>
  <si>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</si>
  <si>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</si>
  <si>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</si>
  <si>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</si>
  <si>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</si>
  <si>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</si>
  <si>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</si>
  <si>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</si>
  <si>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</si>
  <si>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</si>
  <si>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</si>
  <si>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</si>
  <si>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</si>
  <si>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</si>
  <si>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</si>
  <si>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</si>
  <si>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</si>
  <si>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</si>
  <si>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</si>
  <si>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</si>
  <si>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</si>
  <si>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</si>
  <si>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</si>
  <si>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</si>
  <si>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</si>
  <si>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</si>
  <si>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</si>
  <si>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</si>
  <si>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</si>
  <si>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</si>
  <si>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</si>
  <si>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</si>
  <si>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</si>
  <si>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</si>
  <si>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</si>
  <si>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</si>
  <si>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</si>
  <si>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</si>
  <si>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</si>
  <si>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</si>
  <si>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</si>
  <si>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</si>
  <si>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</si>
  <si>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</si>
  <si>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</si>
  <si>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</si>
  <si>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</si>
  <si>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</si>
  <si>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</si>
  <si>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</si>
  <si>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</si>
  <si>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</si>
  <si>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</si>
  <si>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</si>
  <si>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</si>
  <si>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</si>
  <si>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</si>
  <si>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</si>
  <si>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</si>
  <si>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</si>
  <si>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</si>
  <si>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</si>
  <si>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</si>
  <si>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</si>
  <si>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</si>
  <si>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</si>
  <si>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</si>
  <si>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</si>
  <si>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</si>
  <si>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</si>
  <si>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</si>
  <si>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</si>
  <si>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</si>
  <si>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</si>
  <si>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</si>
  <si>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</si>
  <si>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</si>
  <si>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</si>
  <si>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</si>
  <si>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</si>
  <si>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</si>
  <si>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</si>
  <si>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</si>
  <si>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</si>
  <si>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</si>
  <si>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</si>
  <si>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</si>
  <si>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</si>
  <si>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</si>
  <si>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</si>
  <si>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</si>
  <si>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</si>
  <si>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</si>
  <si>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</si>
  <si>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</si>
  <si>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</si>
  <si>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</si>
  <si>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</si>
  <si>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</si>
  <si>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</si>
  <si>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</si>
  <si>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</si>
  <si>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</si>
  <si>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</si>
  <si>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</si>
  <si>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</si>
  <si>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</si>
  <si>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</si>
  <si>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</si>
  <si>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</si>
  <si>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</si>
  <si>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</si>
  <si>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</si>
  <si>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</si>
  <si>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</si>
  <si>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</si>
  <si>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</si>
  <si>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</si>
  <si>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</si>
  <si>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</si>
  <si>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</si>
  <si>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</si>
  <si>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</si>
  <si>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</si>
  <si>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</si>
  <si>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</si>
  <si>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</si>
  <si>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</si>
  <si>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</si>
  <si>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</si>
  <si>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</si>
  <si>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</si>
  <si>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</si>
  <si>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</si>
  <si>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</si>
  <si>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</si>
  <si>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</si>
  <si>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</si>
  <si>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</si>
  <si>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</si>
  <si>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</si>
  <si>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</si>
  <si>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</si>
  <si>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</si>
  <si>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</si>
  <si>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</si>
  <si>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</si>
  <si>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</si>
  <si>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</si>
  <si>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</si>
  <si>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</si>
  <si>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</si>
  <si>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</si>
  <si>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</si>
  <si>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</si>
  <si>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</si>
  <si>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</si>
  <si>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</si>
  <si>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</si>
  <si>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</si>
  <si>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</si>
  <si>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</si>
  <si>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</si>
  <si>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</si>
  <si>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</si>
  <si>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</si>
  <si>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</si>
  <si>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</si>
  <si>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</si>
  <si>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</si>
  <si>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</si>
  <si>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</si>
  <si>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</si>
  <si>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</si>
  <si>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</si>
  <si>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</si>
  <si>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</si>
  <si>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</si>
  <si>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</si>
  <si>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</si>
  <si>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</si>
  <si>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</si>
  <si>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</si>
  <si>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</si>
  <si>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</si>
  <si>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</si>
  <si>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</si>
  <si>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</si>
  <si>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</si>
  <si>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</si>
  <si>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</si>
  <si>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</si>
  <si>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</si>
  <si>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</si>
  <si>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</si>
  <si>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</si>
  <si>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</si>
  <si>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</si>
  <si>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</si>
  <si>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</si>
  <si>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</si>
  <si>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</si>
  <si>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</si>
  <si>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</si>
  <si>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</si>
  <si>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</si>
  <si>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</si>
  <si>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</si>
  <si>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</si>
  <si>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</si>
  <si>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</si>
  <si>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</si>
  <si>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</si>
  <si>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</si>
  <si>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</si>
  <si>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</si>
  <si>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</si>
  <si>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</si>
  <si>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</si>
  <si>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</si>
  <si>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</si>
  <si>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</si>
  <si>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</si>
  <si>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</si>
  <si>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</si>
  <si>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</si>
  <si>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</si>
  <si>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</si>
  <si>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</si>
  <si>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</si>
  <si>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</si>
  <si>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</si>
  <si>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</si>
  <si>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</si>
  <si>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</si>
  <si>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</si>
  <si>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</si>
  <si>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</si>
  <si>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</si>
  <si>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</si>
  <si>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</si>
  <si>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</si>
  <si>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</si>
  <si>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</si>
  <si>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</si>
  <si>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</si>
  <si>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</si>
  <si>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</si>
  <si>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</si>
  <si>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</si>
  <si>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</si>
  <si>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</si>
  <si>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</si>
  <si>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</si>
  <si>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</si>
  <si>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</si>
  <si>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</si>
  <si>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</si>
  <si>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</si>
  <si>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</si>
  <si>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</si>
  <si>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</si>
  <si>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</si>
  <si>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</si>
  <si>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</si>
  <si>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</si>
  <si>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</si>
  <si>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</si>
  <si>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</si>
  <si>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</si>
  <si>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</si>
  <si>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</si>
  <si>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</si>
  <si>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</si>
  <si>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</si>
  <si>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</si>
  <si>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</si>
  <si>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</si>
  <si>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</si>
  <si>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</si>
  <si>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</si>
  <si>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</si>
  <si>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</si>
  <si>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</si>
  <si>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</si>
  <si>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</si>
  <si>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</si>
  <si>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</si>
  <si>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</si>
  <si>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</si>
  <si>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</si>
  <si>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</si>
  <si>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</si>
  <si>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</si>
  <si>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</si>
  <si>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</si>
  <si>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</si>
  <si>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</si>
  <si>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</si>
  <si>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</si>
  <si>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</si>
  <si>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</si>
  <si>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</si>
  <si>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</si>
  <si>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</si>
  <si>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</si>
  <si>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</si>
  <si>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</si>
  <si>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</si>
  <si>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</si>
  <si>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</si>
  <si>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</si>
  <si>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</si>
  <si>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</si>
  <si>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</si>
  <si>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</si>
  <si>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</si>
  <si>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</si>
  <si>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</si>
  <si>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</si>
  <si>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</si>
  <si>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</si>
  <si>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</si>
  <si>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</si>
  <si>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</si>
  <si>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</si>
  <si>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</si>
  <si>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</si>
  <si>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</si>
  <si>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</si>
  <si>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</si>
  <si>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</si>
  <si>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</si>
  <si>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</si>
  <si>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</si>
  <si>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</si>
  <si>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</si>
  <si>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</si>
  <si>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</si>
  <si>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</si>
  <si>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</si>
  <si>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</si>
  <si>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</si>
  <si>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</si>
  <si>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</si>
  <si>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</si>
  <si>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</si>
  <si>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</si>
  <si>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</si>
  <si>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</si>
  <si>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</si>
  <si>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</si>
  <si>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</si>
  <si>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</si>
  <si>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</si>
  <si>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</si>
  <si>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</si>
  <si>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</si>
  <si>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</si>
  <si>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</si>
  <si>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</si>
  <si>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</si>
  <si>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</si>
  <si>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</si>
  <si>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</si>
  <si>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</si>
  <si>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</si>
  <si>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</si>
  <si>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</si>
  <si>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</si>
  <si>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</si>
  <si>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</si>
  <si>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</si>
  <si>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</si>
  <si>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</si>
  <si>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</si>
  <si>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</si>
  <si>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</si>
  <si>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</si>
  <si>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</si>
  <si>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</si>
  <si>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</si>
  <si>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</si>
  <si>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</si>
  <si>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</si>
  <si>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</si>
  <si>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</si>
  <si>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</si>
  <si>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</si>
  <si>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</si>
  <si>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</si>
  <si>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</si>
  <si>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</si>
  <si>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</si>
  <si>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</si>
  <si>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</si>
  <si>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</si>
  <si>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</si>
  <si>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</si>
  <si>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</si>
  <si>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</si>
  <si>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</si>
  <si>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</si>
  <si>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</si>
  <si>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</si>
  <si>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</si>
  <si>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</si>
  <si>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</si>
  <si>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</si>
  <si>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</si>
  <si>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</si>
  <si>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</si>
  <si>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</si>
  <si>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</si>
  <si>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</si>
  <si>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</si>
  <si>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</si>
  <si>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</si>
  <si>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</si>
  <si>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</si>
  <si>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</si>
  <si>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</si>
  <si>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</si>
  <si>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</si>
  <si>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</si>
  <si>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</si>
  <si>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</si>
  <si>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</si>
  <si>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</si>
  <si>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</si>
  <si>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</si>
  <si>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</si>
  <si>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</si>
  <si>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</si>
  <si>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</si>
  <si>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</si>
  <si>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</si>
  <si>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</si>
  <si>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</si>
  <si>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</si>
  <si>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</si>
  <si>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</si>
  <si>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</si>
  <si>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</si>
  <si>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</si>
  <si>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</si>
  <si>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</si>
  <si>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</si>
  <si>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</si>
  <si>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</si>
  <si>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</si>
  <si>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</si>
  <si>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</si>
  <si>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</si>
  <si>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</si>
  <si>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</si>
  <si>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</si>
  <si>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</si>
  <si>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</si>
  <si>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</si>
  <si>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</si>
  <si>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</si>
  <si>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</si>
  <si>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</si>
  <si>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</si>
  <si>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</si>
  <si>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</si>
  <si>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</si>
  <si>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</si>
  <si>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</si>
  <si>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</si>
  <si>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</si>
  <si>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</si>
  <si>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</si>
  <si>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</si>
  <si>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</si>
  <si>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</si>
  <si>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</si>
  <si>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</si>
  <si>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</si>
  <si>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</si>
  <si>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</si>
  <si>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</si>
  <si>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</si>
  <si>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</si>
  <si>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</si>
  <si>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</si>
  <si>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</si>
  <si>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</si>
  <si>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</si>
  <si>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</si>
  <si>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</si>
  <si>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</si>
  <si>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</si>
  <si>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</si>
  <si>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</si>
  <si>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</si>
  <si>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</si>
  <si>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</si>
  <si>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</si>
  <si>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</si>
  <si>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</si>
  <si>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</si>
  <si>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</si>
  <si>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</si>
  <si>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</si>
  <si>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</si>
  <si>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</si>
  <si>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</si>
  <si>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</si>
  <si>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</si>
  <si>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</si>
  <si>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</si>
  <si>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</si>
  <si>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</si>
  <si>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</si>
  <si>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</si>
  <si>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</si>
  <si>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</si>
  <si>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</si>
  <si>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</si>
  <si>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</si>
  <si>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</si>
  <si>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</si>
  <si>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</si>
  <si>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</si>
  <si>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</si>
  <si>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</si>
  <si>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</si>
  <si>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</si>
  <si>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</si>
  <si>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</si>
  <si>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</si>
  <si>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</si>
  <si>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</si>
  <si>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</si>
  <si>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</si>
  <si>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</si>
  <si>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</si>
  <si>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</si>
  <si>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</si>
  <si>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</si>
  <si>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</si>
  <si>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</si>
  <si>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</si>
  <si>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</si>
  <si>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</si>
  <si>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</si>
  <si>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</si>
  <si>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</si>
  <si>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</si>
  <si>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</si>
  <si>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</si>
  <si>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</si>
  <si>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</si>
  <si>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</si>
  <si>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</si>
  <si>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</si>
  <si>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</si>
  <si>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</si>
  <si>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</si>
  <si>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</si>
  <si>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</si>
  <si>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</si>
  <si>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</si>
  <si>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</si>
  <si>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</si>
  <si>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</si>
  <si>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</si>
  <si>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</si>
  <si>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</si>
  <si>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</si>
  <si>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</si>
  <si>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</si>
  <si>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</si>
  <si>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</si>
  <si>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</si>
  <si>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</si>
  <si>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</si>
  <si>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</si>
  <si>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</si>
  <si>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</si>
  <si>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</si>
  <si>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</si>
  <si>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</si>
  <si>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</si>
  <si>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</si>
  <si>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</si>
  <si>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</si>
  <si>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</si>
  <si>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</si>
  <si>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</si>
  <si>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</si>
  <si>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</si>
  <si>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</si>
  <si>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</si>
  <si>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</si>
  <si>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</si>
  <si>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</si>
  <si>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</si>
  <si>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</si>
  <si>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</si>
  <si>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</si>
  <si>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</si>
  <si>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</si>
  <si>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</si>
  <si>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</si>
  <si>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</si>
  <si>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</si>
  <si>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</si>
  <si>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</si>
  <si>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</si>
  <si>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</si>
  <si>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</si>
  <si>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</si>
  <si>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</si>
  <si>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</si>
  <si>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</si>
  <si>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</si>
  <si>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</si>
  <si>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</si>
  <si>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</si>
  <si>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</si>
  <si>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</si>
  <si>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</si>
  <si>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</si>
  <si>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</si>
  <si>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</si>
  <si>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</si>
  <si>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</si>
  <si>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</si>
  <si>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</si>
  <si>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</si>
  <si>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</si>
  <si>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</si>
  <si>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</si>
  <si>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</si>
  <si>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</si>
  <si>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</si>
  <si>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</si>
  <si>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</si>
  <si>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</si>
  <si>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</si>
  <si>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</si>
  <si>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</si>
  <si>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</si>
  <si>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</si>
  <si>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</si>
  <si>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</si>
  <si>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</si>
  <si>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</si>
  <si>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</si>
  <si>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</si>
  <si>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</si>
  <si>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</si>
  <si>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</si>
  <si>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</si>
  <si>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</si>
  <si>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</si>
  <si>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</si>
  <si>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</si>
  <si>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</si>
  <si>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</si>
  <si>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</si>
  <si>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</si>
  <si>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</si>
  <si>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</si>
  <si>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</si>
  <si>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</si>
  <si>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</si>
  <si>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</si>
  <si>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</si>
  <si>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</si>
  <si>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</si>
  <si>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</si>
  <si>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</si>
  <si>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</si>
  <si>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</si>
  <si>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</si>
  <si>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</si>
  <si>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</si>
  <si>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</si>
  <si>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</si>
  <si>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</si>
  <si>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</si>
  <si>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</si>
  <si>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</si>
  <si>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</si>
  <si>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</si>
  <si>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</si>
  <si>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</si>
  <si>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</si>
  <si>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</si>
  <si>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</si>
  <si>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</si>
  <si>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</si>
  <si>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</si>
  <si>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</si>
  <si>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</si>
  <si>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</si>
  <si>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</si>
  <si>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</si>
  <si>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</si>
  <si>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</si>
  <si>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</si>
  <si>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</si>
  <si>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</si>
  <si>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</si>
  <si>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</si>
  <si>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</si>
  <si>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</si>
  <si>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</si>
  <si>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</si>
  <si>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</si>
  <si>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</si>
  <si>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</si>
  <si>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</si>
  <si>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</si>
  <si>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</si>
  <si>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</si>
  <si>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</si>
  <si>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</si>
  <si>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</si>
  <si>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</si>
  <si>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</si>
  <si>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</si>
  <si>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</si>
  <si>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</si>
  <si>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</si>
  <si>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</si>
  <si>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</si>
  <si>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</si>
  <si>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</si>
  <si>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</si>
  <si>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</si>
  <si>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</si>
  <si>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</si>
  <si>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</si>
  <si>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</si>
  <si>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</si>
  <si>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</si>
  <si>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</si>
  <si>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</si>
  <si>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</si>
  <si>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</si>
  <si>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</si>
  <si>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</si>
  <si>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</si>
  <si>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</si>
  <si>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</si>
  <si>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</si>
  <si>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</si>
  <si>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</si>
  <si>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</si>
  <si>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</si>
  <si>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</si>
  <si>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</si>
  <si>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</si>
  <si>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</si>
  <si>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</si>
  <si>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</si>
  <si>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</si>
  <si>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</si>
  <si>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</si>
  <si>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</si>
  <si>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</si>
  <si>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</si>
  <si>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</si>
  <si>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</si>
  <si>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</si>
  <si>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</si>
  <si>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</si>
  <si>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</si>
  <si>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</si>
  <si>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</si>
  <si>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</si>
  <si>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</si>
  <si>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</si>
  <si>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</si>
  <si>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</si>
  <si>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</si>
  <si>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</si>
  <si>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</si>
  <si>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</si>
  <si>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</si>
  <si>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</si>
  <si>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</si>
  <si>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</si>
  <si>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</si>
  <si>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</si>
  <si>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</si>
  <si>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</si>
  <si>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</si>
  <si>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</si>
  <si>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</si>
  <si>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</si>
  <si>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</si>
  <si>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</si>
  <si>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</si>
  <si>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</si>
  <si>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</si>
  <si>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</si>
  <si>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</si>
  <si>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</si>
  <si>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</si>
  <si>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</si>
  <si>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</si>
  <si>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</si>
  <si>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</si>
  <si>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</si>
  <si>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</si>
  <si>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</si>
  <si>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</si>
  <si>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</si>
  <si>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</si>
  <si>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</si>
  <si>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</si>
  <si>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</si>
  <si>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</si>
  <si>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</si>
  <si>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</si>
  <si>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</si>
  <si>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</si>
  <si>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</si>
  <si>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</si>
  <si>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</si>
  <si>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</si>
  <si>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</si>
  <si>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</si>
  <si>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</si>
  <si>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</si>
  <si>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</si>
  <si>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</si>
  <si>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</si>
  <si>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</si>
  <si>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</si>
  <si>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</si>
  <si>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</si>
  <si>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</si>
  <si>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</si>
  <si>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</si>
  <si>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</si>
  <si>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</si>
  <si>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</si>
  <si>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</si>
  <si>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</si>
  <si>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</si>
  <si>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</si>
  <si>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</si>
  <si>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</si>
  <si>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</si>
  <si>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</si>
  <si>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</si>
  <si>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</si>
  <si>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</si>
  <si>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</si>
  <si>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</si>
  <si>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</si>
  <si>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</si>
  <si>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</si>
  <si>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</si>
  <si>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</si>
  <si>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</si>
  <si>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</si>
  <si>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</si>
  <si>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</si>
  <si>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</si>
  <si>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</si>
  <si>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</si>
  <si>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</si>
  <si>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</si>
  <si>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</si>
  <si>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</si>
  <si>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</si>
  <si>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</si>
  <si>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</si>
  <si>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</si>
  <si>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</si>
  <si>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</si>
  <si>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</si>
  <si>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</si>
  <si>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</si>
  <si>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</si>
  <si>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</si>
  <si>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</si>
  <si>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</si>
  <si>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</si>
  <si>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</si>
  <si>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</si>
  <si>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</si>
  <si>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</si>
  <si>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</si>
  <si>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</si>
  <si>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</si>
  <si>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</si>
  <si>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</si>
  <si>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</si>
  <si>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</si>
  <si>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</si>
  <si>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</si>
  <si>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</si>
  <si>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</si>
  <si>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</si>
  <si>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</si>
  <si>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</si>
  <si>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</si>
  <si>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</si>
  <si>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</si>
  <si>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</si>
  <si>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</si>
  <si>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</si>
  <si>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</si>
  <si>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</si>
  <si>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</si>
  <si>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</si>
  <si>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</si>
  <si>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</si>
  <si>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</si>
  <si>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</si>
  <si>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</si>
  <si>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</si>
  <si>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</si>
  <si>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</si>
  <si>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</si>
  <si>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</si>
  <si>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</si>
  <si>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</si>
  <si>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</si>
  <si>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</si>
  <si>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</si>
  <si>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</si>
  <si>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</si>
  <si>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</si>
  <si>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</si>
  <si>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</si>
  <si>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</si>
  <si>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</si>
  <si>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</si>
  <si>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</si>
  <si>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</si>
  <si>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</si>
  <si>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</si>
  <si>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</si>
  <si>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</si>
  <si>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</si>
  <si>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</si>
  <si>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</si>
  <si>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</si>
  <si>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</si>
  <si>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</si>
  <si>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</si>
  <si>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</si>
  <si>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</si>
  <si>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</si>
  <si>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</si>
  <si>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</si>
  <si>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</si>
  <si>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</si>
  <si>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</si>
  <si>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</si>
  <si>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</si>
  <si>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</si>
  <si>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</si>
  <si>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</si>
  <si>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</si>
  <si>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</si>
  <si>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</si>
  <si>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</si>
  <si>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</si>
  <si>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</si>
  <si>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</si>
  <si>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</si>
  <si>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</si>
  <si>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</si>
  <si>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</si>
  <si>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</si>
  <si>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</si>
  <si>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</si>
  <si>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</si>
  <si>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</si>
  <si>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</si>
  <si>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</si>
  <si>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</si>
  <si>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</si>
  <si>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</si>
  <si>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</si>
  <si>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</si>
  <si>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</si>
  <si>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</si>
  <si>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</si>
  <si>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</si>
  <si>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</si>
  <si>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</si>
  <si>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</si>
  <si>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</si>
  <si>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</si>
  <si>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</si>
  <si>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</si>
  <si>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</si>
  <si>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</si>
  <si>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</si>
  <si>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</si>
  <si>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</si>
  <si>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</si>
  <si>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</si>
  <si>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</si>
  <si>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</si>
  <si>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</si>
  <si>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</si>
  <si>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</si>
  <si>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</si>
  <si>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</si>
  <si>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</si>
  <si>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</si>
  <si>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</si>
  <si>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</si>
  <si>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</si>
  <si>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</si>
  <si>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</si>
  <si>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</si>
  <si>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</si>
  <si>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</si>
  <si>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</si>
  <si>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</si>
  <si>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</si>
  <si>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</si>
  <si>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</si>
  <si>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</si>
  <si>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</si>
  <si>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</si>
  <si>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</si>
  <si>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</si>
  <si>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</si>
  <si>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</si>
  <si>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</si>
  <si>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</si>
  <si>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</si>
  <si>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</si>
  <si>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</si>
  <si>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</si>
  <si>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</si>
  <si>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</si>
  <si>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</si>
  <si>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</si>
  <si>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</si>
  <si>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</si>
  <si>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</si>
  <si>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</si>
  <si>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</si>
  <si>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</si>
  <si>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</si>
  <si>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</si>
  <si>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</si>
  <si>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</si>
  <si>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</si>
  <si>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</si>
  <si>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</si>
  <si>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</si>
  <si>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</si>
  <si>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</si>
  <si>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</si>
  <si>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</si>
  <si>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</si>
  <si>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</si>
  <si>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</si>
  <si>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</si>
  <si>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</si>
  <si>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</si>
  <si>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</si>
  <si>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</si>
  <si>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</si>
  <si>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</si>
  <si>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</si>
  <si>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</si>
  <si>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</si>
  <si>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</si>
  <si>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</si>
  <si>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</si>
  <si>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</si>
  <si>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</si>
  <si>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</si>
  <si>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</si>
  <si>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</si>
  <si>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</si>
  <si>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</si>
  <si>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</si>
  <si>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</si>
  <si>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</si>
  <si>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</si>
  <si>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</si>
  <si>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</si>
  <si>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</si>
  <si>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</si>
  <si>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</si>
  <si>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</si>
  <si>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</si>
  <si>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</si>
  <si>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</si>
  <si>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</si>
  <si>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</si>
  <si>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</si>
  <si>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</si>
  <si>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</si>
  <si>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</si>
  <si>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</si>
  <si>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</si>
  <si>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</si>
  <si>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</si>
  <si>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</si>
  <si>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</si>
  <si>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</si>
  <si>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</si>
  <si>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</si>
  <si>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</si>
  <si>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</si>
  <si>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</si>
  <si>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</si>
  <si>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</si>
  <si>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</si>
  <si>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</si>
  <si>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</si>
  <si>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</si>
  <si>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</si>
  <si>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</si>
  <si>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</si>
  <si>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</si>
  <si>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</si>
  <si>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</si>
  <si>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</si>
  <si>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</si>
  <si>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</si>
  <si>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</si>
  <si>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</si>
  <si>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</si>
  <si>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</si>
  <si>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</si>
  <si>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</si>
  <si>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</si>
  <si>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</si>
  <si>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</si>
  <si>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</si>
  <si>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</si>
  <si>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</si>
  <si>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</si>
  <si>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</si>
  <si>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</si>
  <si>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</si>
  <si>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</si>
  <si>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</si>
  <si>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</si>
  <si>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</si>
  <si>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</si>
  <si>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</si>
  <si>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</si>
  <si>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</si>
  <si>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</si>
  <si>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</si>
  <si>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</si>
  <si>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</si>
  <si>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</si>
  <si>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</si>
  <si>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</si>
  <si>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</si>
  <si>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</si>
  <si>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</si>
  <si>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</si>
  <si>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</si>
  <si>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</si>
  <si>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</si>
  <si>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</si>
  <si>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</si>
  <si>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</si>
  <si>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</si>
  <si>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</si>
  <si>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</si>
  <si>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</si>
  <si>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</si>
  <si>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</si>
  <si>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</si>
  <si>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</si>
  <si>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</si>
  <si>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</si>
  <si>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</si>
  <si>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</si>
  <si>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</si>
  <si>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</si>
  <si>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</si>
  <si>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</si>
  <si>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</si>
  <si>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</si>
  <si>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</si>
  <si>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</si>
  <si>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</si>
  <si>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</si>
  <si>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</si>
  <si>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</si>
  <si>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</si>
  <si>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</si>
  <si>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</si>
  <si>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</si>
  <si>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</si>
  <si>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</si>
  <si>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</si>
  <si>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</si>
  <si>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</si>
  <si>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</si>
  <si>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</si>
  <si>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</si>
  <si>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</si>
  <si>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</si>
  <si>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</si>
  <si>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</si>
  <si>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</si>
  <si>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</si>
  <si>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</si>
  <si>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</si>
  <si>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</si>
  <si>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</si>
  <si>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</si>
  <si>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</si>
  <si>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</si>
  <si>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</si>
  <si>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</si>
  <si>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</si>
  <si>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</si>
  <si>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</si>
  <si>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</si>
  <si>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</si>
  <si>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</si>
  <si>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</si>
  <si>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</si>
  <si>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</si>
  <si>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</si>
  <si>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</si>
  <si>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</si>
  <si>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</si>
  <si>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</si>
  <si>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</si>
  <si>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</si>
  <si>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</si>
  <si>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</si>
  <si>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</si>
  <si>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</si>
  <si>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</si>
  <si>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</si>
  <si>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</si>
  <si>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</si>
  <si>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</si>
  <si>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</si>
  <si>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</si>
  <si>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</si>
  <si>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</si>
  <si>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</si>
  <si>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</si>
  <si>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</si>
  <si>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</si>
  <si>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</si>
  <si>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</si>
  <si>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</si>
  <si>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</si>
  <si>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</si>
  <si>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</si>
  <si>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</si>
  <si>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</si>
  <si>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</si>
  <si>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</si>
  <si>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</si>
  <si>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</si>
  <si>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</si>
  <si>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</si>
  <si>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</si>
  <si>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</si>
  <si>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</si>
  <si>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</si>
  <si>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</si>
  <si>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</si>
  <si>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</si>
  <si>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</si>
  <si>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</si>
  <si>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</si>
  <si>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</si>
  <si>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</si>
  <si>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</si>
  <si>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</si>
  <si>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</si>
  <si>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</si>
  <si>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</si>
  <si>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</si>
  <si>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</si>
  <si>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</si>
  <si>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</si>
  <si>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</si>
  <si>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</si>
  <si>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</si>
  <si>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</si>
  <si>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</si>
  <si>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</si>
  <si>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</si>
  <si>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</si>
  <si>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</si>
  <si>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</si>
  <si>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</si>
  <si>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</si>
  <si>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</si>
  <si>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</si>
  <si>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</si>
  <si>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</si>
  <si>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</si>
  <si>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</si>
  <si>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</si>
  <si>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</si>
  <si>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</si>
  <si>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</si>
  <si>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</si>
  <si>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</si>
  <si>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</si>
  <si>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</si>
  <si>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</si>
  <si>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</si>
  <si>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</si>
  <si>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</si>
  <si>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</si>
  <si>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</si>
  <si>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</si>
  <si>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</si>
  <si>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</si>
  <si>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</si>
  <si>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</si>
  <si>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</si>
  <si>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</si>
  <si>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</si>
  <si>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</si>
  <si>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</si>
  <si>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</si>
  <si>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</si>
  <si>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</si>
  <si>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</si>
  <si>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</si>
  <si>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</si>
  <si>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</si>
  <si>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</si>
  <si>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</si>
  <si>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</si>
  <si>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</si>
  <si>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</si>
  <si>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</si>
  <si>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</si>
  <si>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</si>
  <si>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</si>
  <si>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</si>
  <si>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</si>
  <si>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</si>
  <si>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</si>
  <si>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</si>
  <si>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</si>
  <si>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</si>
  <si>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</si>
  <si>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</si>
  <si>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</si>
  <si>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</si>
  <si>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</si>
  <si>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</si>
  <si>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</si>
  <si>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</si>
  <si>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</si>
  <si>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</si>
  <si>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</si>
  <si>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</si>
  <si>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</si>
  <si>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</si>
  <si>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</si>
  <si>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</si>
  <si>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</si>
  <si>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</si>
  <si>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</si>
  <si>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</si>
  <si>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</si>
  <si>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</si>
  <si>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</si>
  <si>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</si>
  <si>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</si>
  <si>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</si>
  <si>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</si>
  <si>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</si>
  <si>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</si>
  <si>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</si>
  <si>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</si>
  <si>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</si>
  <si>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</si>
  <si>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</si>
  <si>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</si>
  <si>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</si>
  <si>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</si>
  <si>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</si>
  <si>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</si>
  <si>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</si>
  <si>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</si>
  <si>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</si>
  <si>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</si>
  <si>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</si>
  <si>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</si>
  <si>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</si>
  <si>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</si>
  <si>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</si>
  <si>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</si>
  <si>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</si>
  <si>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</si>
  <si>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</si>
  <si>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</si>
  <si>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</si>
  <si>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</si>
  <si>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</si>
  <si>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</si>
  <si>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</si>
  <si>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</si>
  <si>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</si>
  <si>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</si>
  <si>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</si>
  <si>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</si>
  <si>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</si>
  <si>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</si>
  <si>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</si>
  <si>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</si>
  <si>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</si>
  <si>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</si>
  <si>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</si>
  <si>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</si>
  <si>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</si>
  <si>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</si>
  <si>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</si>
  <si>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</si>
  <si>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</si>
  <si>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</si>
  <si>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</si>
  <si>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</si>
  <si>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</si>
  <si>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</si>
  <si>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</si>
  <si>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</si>
  <si>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</si>
  <si>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</si>
  <si>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</si>
  <si>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</si>
  <si>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</si>
  <si>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</si>
  <si>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</si>
  <si>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</si>
  <si>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</si>
  <si>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</si>
  <si>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</si>
  <si>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</si>
  <si>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</si>
  <si>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</si>
  <si>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</si>
  <si>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</si>
  <si>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</si>
  <si>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</si>
  <si>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</si>
  <si>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</si>
  <si>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</si>
  <si>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</si>
  <si>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</si>
  <si>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</si>
  <si>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</si>
  <si>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</si>
  <si>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</si>
  <si>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</si>
  <si>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</si>
  <si>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</si>
  <si>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</si>
  <si>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</si>
  <si>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</si>
  <si>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</si>
  <si>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</si>
  <si>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</si>
  <si>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</si>
  <si>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</si>
  <si>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</si>
  <si>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</si>
  <si>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</si>
  <si>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</si>
  <si>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</si>
  <si>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</si>
  <si>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</si>
  <si>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</si>
  <si>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</si>
  <si>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</si>
  <si>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</si>
  <si>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</si>
  <si>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</si>
  <si>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</si>
  <si>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</si>
  <si>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</si>
  <si>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</si>
  <si>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</si>
  <si>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</si>
  <si>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</si>
  <si>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</si>
  <si>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</si>
  <si>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</si>
  <si>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</si>
  <si>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</si>
  <si>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</si>
  <si>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</si>
  <si>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</si>
  <si>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</si>
  <si>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</si>
  <si>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</si>
  <si>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</si>
  <si>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</si>
  <si>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</si>
  <si>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</si>
  <si>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</si>
  <si>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</si>
  <si>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</si>
  <si>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</si>
  <si>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</si>
  <si>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</si>
  <si>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</si>
  <si>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</si>
  <si>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</si>
  <si>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</si>
  <si>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</si>
  <si>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</si>
  <si>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</si>
  <si>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</si>
  <si>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</si>
  <si>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</si>
  <si>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</si>
  <si>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</si>
  <si>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</si>
  <si>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</si>
  <si>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</si>
  <si>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</si>
  <si>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</si>
  <si>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</si>
  <si>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</si>
  <si>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</si>
  <si>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</si>
  <si>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</si>
  <si>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</si>
  <si>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</si>
  <si>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</si>
  <si>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</si>
  <si>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</si>
  <si>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</si>
  <si>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</si>
  <si>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</si>
  <si>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</si>
  <si>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</si>
  <si>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</si>
  <si>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</si>
  <si>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</si>
  <si>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</si>
  <si>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</si>
  <si>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</si>
  <si>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</si>
  <si>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</si>
  <si>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</si>
  <si>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</si>
  <si>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</si>
  <si>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</si>
  <si>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</si>
  <si>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</si>
  <si>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</si>
  <si>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</si>
  <si>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</si>
  <si>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</si>
  <si>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</si>
  <si>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</si>
  <si>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</si>
  <si>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</si>
  <si>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</si>
  <si>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</si>
  <si>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</si>
  <si>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</si>
  <si>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</si>
  <si>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</si>
  <si>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</si>
  <si>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</si>
  <si>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</si>
  <si>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</si>
  <si>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</si>
  <si>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</si>
  <si>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</si>
  <si>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</si>
  <si>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</si>
  <si>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</si>
  <si>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</si>
  <si>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</si>
  <si>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</si>
  <si>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</si>
  <si>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</si>
  <si>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</si>
  <si>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</si>
  <si>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</si>
  <si>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</si>
  <si>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</si>
  <si>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</si>
  <si>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</si>
  <si>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</si>
  <si>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</si>
  <si>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</si>
  <si>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</si>
  <si>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</si>
  <si>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</si>
  <si>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</si>
  <si>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</si>
  <si>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</si>
  <si>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</si>
  <si>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</si>
  <si>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</si>
  <si>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</si>
  <si>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</si>
  <si>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</si>
  <si>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</si>
  <si>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</si>
  <si>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</si>
  <si>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</si>
  <si>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</si>
  <si>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</si>
  <si>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</si>
  <si>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</si>
  <si>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</si>
  <si>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</si>
  <si>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</si>
  <si>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</si>
  <si>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</si>
  <si>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</si>
  <si>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</si>
  <si>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</si>
  <si>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</si>
  <si>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</si>
  <si>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</si>
  <si>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</si>
  <si>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</si>
  <si>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</si>
  <si>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</si>
  <si>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</si>
  <si>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</si>
  <si>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</si>
  <si>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</si>
  <si>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</si>
  <si>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</si>
  <si>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</si>
  <si>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</si>
  <si>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</si>
  <si>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</si>
  <si>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</si>
  <si>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</si>
  <si>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</si>
  <si>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</si>
  <si>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</si>
  <si>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</si>
  <si>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</si>
  <si>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</si>
  <si>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</si>
  <si>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</si>
  <si>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</si>
  <si>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</si>
  <si>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</si>
  <si>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</si>
  <si>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</si>
  <si>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</si>
  <si>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</si>
  <si>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</si>
  <si>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</si>
  <si>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</si>
  <si>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</si>
  <si>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</si>
  <si>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</si>
  <si>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</si>
  <si>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</si>
  <si>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</si>
  <si>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</si>
  <si>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</si>
  <si>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</si>
  <si>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</si>
  <si>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</si>
  <si>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</si>
  <si>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</si>
  <si>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</si>
  <si>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</si>
  <si>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</si>
  <si>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</si>
  <si>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</si>
  <si>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</si>
  <si>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</si>
  <si>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</si>
  <si>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</si>
  <si>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</si>
  <si>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</si>
  <si>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</si>
  <si>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</si>
  <si>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</si>
  <si>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</si>
  <si>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</si>
  <si>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</si>
  <si>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</si>
  <si>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</si>
  <si>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</si>
  <si>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</si>
  <si>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</si>
  <si>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</si>
  <si>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</si>
  <si>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</si>
  <si>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</si>
  <si>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</si>
  <si>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</si>
  <si>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</si>
  <si>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</si>
  <si>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</si>
  <si>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</si>
  <si>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</si>
  <si>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</si>
  <si>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</si>
  <si>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</si>
  <si>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</si>
  <si>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</si>
  <si>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</si>
  <si>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</si>
  <si>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</si>
  <si>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</si>
  <si>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</si>
  <si>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</si>
  <si>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</si>
  <si>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</si>
  <si>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</si>
  <si>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</si>
  <si>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</si>
  <si>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</si>
  <si>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</si>
  <si>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</si>
  <si>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</si>
  <si>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</si>
  <si>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</si>
  <si>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</si>
  <si>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</si>
  <si>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</si>
  <si>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</si>
  <si>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</si>
  <si>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</si>
  <si>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</si>
  <si>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</si>
  <si>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</si>
  <si>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</si>
  <si>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</si>
  <si>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</si>
  <si>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</si>
  <si>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</si>
  <si>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</si>
  <si>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</si>
  <si>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</si>
  <si>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</si>
  <si>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</si>
  <si>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</si>
  <si>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</si>
  <si>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</si>
  <si>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</si>
  <si>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</si>
  <si>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</si>
  <si>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</si>
  <si>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</si>
  <si>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</si>
  <si>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</si>
  <si>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</si>
  <si>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</si>
  <si>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</si>
  <si>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</si>
  <si>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</si>
  <si>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</si>
  <si>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</si>
  <si>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</si>
  <si>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</si>
  <si>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</si>
  <si>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</si>
  <si>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</si>
  <si>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</si>
  <si>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</si>
  <si>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</si>
  <si>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</si>
  <si>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</si>
  <si>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</si>
  <si>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</si>
  <si>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</si>
  <si>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</si>
  <si>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</si>
  <si>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</si>
  <si>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</si>
  <si>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</si>
  <si>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</si>
  <si>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</si>
  <si>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</si>
  <si>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</si>
  <si>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</si>
  <si>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</si>
  <si>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</si>
  <si>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</si>
  <si>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</si>
  <si>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</si>
  <si>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</si>
  <si>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</si>
  <si>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</si>
  <si>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</si>
  <si>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</si>
  <si>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</si>
  <si>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</si>
  <si>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</si>
  <si>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</si>
  <si>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</si>
  <si>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</si>
  <si>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</si>
  <si>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</si>
  <si>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</si>
  <si>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</si>
  <si>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</si>
  <si>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</si>
  <si>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</si>
  <si>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</si>
  <si>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</si>
  <si>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</si>
  <si>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</si>
  <si>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</si>
  <si>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</si>
  <si>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</si>
  <si>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</si>
  <si>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</si>
  <si>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</si>
  <si>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</si>
  <si>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</si>
  <si>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</si>
  <si>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</si>
  <si>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</si>
  <si>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</si>
  <si>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</si>
  <si>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</si>
  <si>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</si>
  <si>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</si>
  <si>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</si>
  <si>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</si>
  <si>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</si>
  <si>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</si>
  <si>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</si>
  <si>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</si>
  <si>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</si>
  <si>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</si>
  <si>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</si>
  <si>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</si>
  <si>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</si>
  <si>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</si>
  <si>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</si>
  <si>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</si>
  <si>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</si>
  <si>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</si>
  <si>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</si>
  <si>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</si>
  <si>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</si>
  <si>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</si>
  <si>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</si>
  <si>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</si>
  <si>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</si>
  <si>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</si>
  <si>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</si>
  <si>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</si>
  <si>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</si>
  <si>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</si>
  <si>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</si>
  <si>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</si>
  <si>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</si>
  <si>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</si>
  <si>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</si>
  <si>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</si>
  <si>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</si>
  <si>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</si>
  <si>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</si>
  <si>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</si>
  <si>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</si>
  <si>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</si>
  <si>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</si>
  <si>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</si>
  <si>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</si>
  <si>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</si>
  <si>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</si>
  <si>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</si>
  <si>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</si>
  <si>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</si>
  <si>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</si>
  <si>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</si>
  <si>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</si>
  <si>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</si>
  <si>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</si>
  <si>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</si>
  <si>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</si>
  <si>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</si>
  <si>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</si>
  <si>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</si>
  <si>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</si>
  <si>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</si>
  <si>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</si>
  <si>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</si>
  <si>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</si>
  <si>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</si>
  <si>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</si>
  <si>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</si>
  <si>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</si>
  <si>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</si>
  <si>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</si>
  <si>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</si>
  <si>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</si>
  <si>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</si>
  <si>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</si>
  <si>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</si>
  <si>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</si>
  <si>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</si>
  <si>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</si>
  <si>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</si>
  <si>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</si>
  <si>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</si>
  <si>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</si>
  <si>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</si>
  <si>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</si>
  <si>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</si>
  <si>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</si>
  <si>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</si>
  <si>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</si>
  <si>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</si>
  <si>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</si>
  <si>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</si>
  <si>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</si>
  <si>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</si>
  <si>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</si>
  <si>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</si>
  <si>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</si>
  <si>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</si>
  <si>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</si>
  <si>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</si>
  <si>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</si>
  <si>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</si>
  <si>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</si>
  <si>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</si>
  <si>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</si>
  <si>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</si>
  <si>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</si>
  <si>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</si>
  <si>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</si>
  <si>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</si>
  <si>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</si>
  <si>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</si>
  <si>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</si>
  <si>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</si>
  <si>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</si>
  <si>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</si>
  <si>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</si>
  <si>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</si>
  <si>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</si>
  <si>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</si>
  <si>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</si>
  <si>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</si>
  <si>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</si>
  <si>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</si>
  <si>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</si>
  <si>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</si>
  <si>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</si>
  <si>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</si>
  <si>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</si>
  <si>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</si>
  <si>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</si>
  <si>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</si>
  <si>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</si>
  <si>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</si>
  <si>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</si>
  <si>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</si>
  <si>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</si>
  <si>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</si>
  <si>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</si>
  <si>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</si>
  <si>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</si>
  <si>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</si>
  <si>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</si>
  <si>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</si>
  <si>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</si>
  <si>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</si>
  <si>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</si>
  <si>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</si>
  <si>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</si>
  <si>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</si>
  <si>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</si>
  <si>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</si>
  <si>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</si>
  <si>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</si>
  <si>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</si>
  <si>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</si>
  <si>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</si>
  <si>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</si>
  <si>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</si>
  <si>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</si>
  <si>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</si>
  <si>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</si>
  <si>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</si>
  <si>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</si>
  <si>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</si>
  <si>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</si>
  <si>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</si>
  <si>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</si>
  <si>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</si>
  <si>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</si>
  <si>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</si>
  <si>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</si>
  <si>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</si>
  <si>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</si>
  <si>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</si>
  <si>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</si>
  <si>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</si>
  <si>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</si>
  <si>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</si>
  <si>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</si>
  <si>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</si>
  <si>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</si>
  <si>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</si>
  <si>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</si>
  <si>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</si>
  <si>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</si>
  <si>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</si>
  <si>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</si>
  <si>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</si>
  <si>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</si>
  <si>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</si>
  <si>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</si>
  <si>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</si>
  <si>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</si>
  <si>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</si>
  <si>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</si>
  <si>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</si>
  <si>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</si>
  <si>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</si>
  <si>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</si>
  <si>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</si>
  <si>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</si>
  <si>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</si>
  <si>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</si>
  <si>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</si>
  <si>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</si>
  <si>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</si>
  <si>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</si>
  <si>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</si>
  <si>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</si>
  <si>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</si>
  <si>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</si>
  <si>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</si>
  <si>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</si>
  <si>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</si>
  <si>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</si>
  <si>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</si>
  <si>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</si>
  <si>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</si>
  <si>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</si>
  <si>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</si>
  <si>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</si>
  <si>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</si>
  <si>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</si>
  <si>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</si>
  <si>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</si>
  <si>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</si>
  <si>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</si>
  <si>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</si>
  <si>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</si>
  <si>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</si>
  <si>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</si>
  <si>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</si>
  <si>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</si>
  <si>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</si>
  <si>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</si>
  <si>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</si>
  <si>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</si>
  <si>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</si>
  <si>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</si>
  <si>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</si>
  <si>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</si>
  <si>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</si>
  <si>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</si>
  <si>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</si>
  <si>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</si>
  <si>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</si>
  <si>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</si>
  <si>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</si>
  <si>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</si>
  <si>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</si>
  <si>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</si>
  <si>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</si>
  <si>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</si>
  <si>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</si>
  <si>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</si>
  <si>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</si>
  <si>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</si>
  <si>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</si>
  <si>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</si>
  <si>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</si>
  <si>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</si>
  <si>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</si>
  <si>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</si>
  <si>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</si>
  <si>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</si>
  <si>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</si>
  <si>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</si>
  <si>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</si>
  <si>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</si>
  <si>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</si>
  <si>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</si>
  <si>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</si>
  <si>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</si>
  <si>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</si>
  <si>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</si>
  <si>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</si>
  <si>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</si>
  <si>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</si>
  <si>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</si>
  <si>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</si>
  <si>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</si>
  <si>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</si>
  <si>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</si>
  <si>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</si>
  <si>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</si>
  <si>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</si>
  <si>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</si>
  <si>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</si>
  <si>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</si>
  <si>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</si>
  <si>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</si>
  <si>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</si>
  <si>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</si>
  <si>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</si>
  <si>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</si>
  <si>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</si>
  <si>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</si>
  <si>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</si>
  <si>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</si>
  <si>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</si>
  <si>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</si>
  <si>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</si>
  <si>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</si>
  <si>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</si>
  <si>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</si>
  <si>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</si>
  <si>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</si>
  <si>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</si>
  <si>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</si>
  <si>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</si>
  <si>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</si>
  <si>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</si>
  <si>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</si>
  <si>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</si>
  <si>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</si>
  <si>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</si>
  <si>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</si>
  <si>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</si>
  <si>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</si>
  <si>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</si>
  <si>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</si>
  <si>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</si>
  <si>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</si>
  <si>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</si>
  <si>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</si>
  <si>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</si>
  <si>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</si>
  <si>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</si>
  <si>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</si>
  <si>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</si>
  <si>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</si>
  <si>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</si>
  <si>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</si>
  <si>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</si>
  <si>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</si>
  <si>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</si>
  <si>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</si>
  <si>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</si>
  <si>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</si>
  <si>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</si>
  <si>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</si>
  <si>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</si>
  <si>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</si>
  <si>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</si>
  <si>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</si>
  <si>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</si>
  <si>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</si>
  <si>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</si>
  <si>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</si>
  <si>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</si>
  <si>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</si>
  <si>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</si>
  <si>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</si>
  <si>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</si>
  <si>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</si>
  <si>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</si>
  <si>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</si>
  <si>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</si>
  <si>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</si>
  <si>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</si>
  <si>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</si>
  <si>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</si>
  <si>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</si>
  <si>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</si>
  <si>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</si>
  <si>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</si>
  <si>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</si>
  <si>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</si>
  <si>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</si>
  <si>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</si>
  <si>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</si>
  <si>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</si>
  <si>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</si>
  <si>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</si>
  <si>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</si>
  <si>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</si>
  <si>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</si>
  <si>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</si>
  <si>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</si>
  <si>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</si>
  <si>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</si>
  <si>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</si>
  <si>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</si>
  <si>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</si>
  <si>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</si>
  <si>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</si>
  <si>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</si>
  <si>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</si>
  <si>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</si>
  <si>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</si>
  <si>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</si>
  <si>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</si>
  <si>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</si>
  <si>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</si>
  <si>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</si>
  <si>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</si>
  <si>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</si>
  <si>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</si>
  <si>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</si>
  <si>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</si>
  <si>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</si>
  <si>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</si>
  <si>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</si>
  <si>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</si>
  <si>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</si>
  <si>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</si>
  <si>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</si>
  <si>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</si>
  <si>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</si>
  <si>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</si>
  <si>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</si>
  <si>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</si>
  <si>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</si>
  <si>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</si>
  <si>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</si>
  <si>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</si>
  <si>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</si>
  <si>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</si>
  <si>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</si>
  <si>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</si>
  <si>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</si>
  <si>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</si>
  <si>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</si>
  <si>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</si>
  <si>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</si>
  <si>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</si>
  <si>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</si>
  <si>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</si>
  <si>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</si>
  <si>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</si>
  <si>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</si>
  <si>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</si>
  <si>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</si>
  <si>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</si>
  <si>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</si>
  <si>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</si>
  <si>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</si>
  <si>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</si>
  <si>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</si>
  <si>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</si>
  <si>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</si>
  <si>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</si>
  <si>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</si>
  <si>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</si>
  <si>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</si>
  <si>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</si>
  <si>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</si>
  <si>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</si>
  <si>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</si>
  <si>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</si>
  <si>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</si>
  <si>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</si>
  <si>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</si>
  <si>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</si>
  <si>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</si>
  <si>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</si>
  <si>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</si>
  <si>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</si>
  <si>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</si>
  <si>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</si>
  <si>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</si>
  <si>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</si>
  <si>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</si>
  <si>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</si>
  <si>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</si>
  <si>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</si>
  <si>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</si>
  <si>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</si>
  <si>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</si>
  <si>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</si>
  <si>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</si>
  <si>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</si>
  <si>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</si>
  <si>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</si>
  <si>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</si>
  <si>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</si>
  <si>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</si>
  <si>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</si>
  <si>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</si>
  <si>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</si>
  <si>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</si>
  <si>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</si>
  <si>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</si>
  <si>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</si>
  <si>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</si>
  <si>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</si>
  <si>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</si>
  <si>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</si>
  <si>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</si>
  <si>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</si>
  <si>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</si>
  <si>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</si>
  <si>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</si>
  <si>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</si>
  <si>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</si>
  <si>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</si>
  <si>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</si>
  <si>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</si>
  <si>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</si>
  <si>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</si>
  <si>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</si>
  <si>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</si>
  <si>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</si>
  <si>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</si>
  <si>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</si>
  <si>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</si>
  <si>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</si>
  <si>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</si>
  <si>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</si>
  <si>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</si>
  <si>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</si>
  <si>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</si>
  <si>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</si>
  <si>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</si>
  <si>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</si>
  <si>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</si>
  <si>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</si>
  <si>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</si>
  <si>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</si>
  <si>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</si>
  <si>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</si>
  <si>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</si>
  <si>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</si>
  <si>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</si>
  <si>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</si>
  <si>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</si>
  <si>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</si>
  <si>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</si>
  <si>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</si>
  <si>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</si>
  <si>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</si>
  <si>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</si>
  <si>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</si>
  <si>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</si>
  <si>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</si>
  <si>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</si>
  <si>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</si>
  <si>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</si>
  <si>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</si>
  <si>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</si>
  <si>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</si>
  <si>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</si>
  <si>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</si>
  <si>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</si>
  <si>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</si>
  <si>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</si>
  <si>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</si>
  <si>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</si>
  <si>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</si>
  <si>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</si>
  <si>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</si>
  <si>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</si>
  <si>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</si>
  <si>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</si>
  <si>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</si>
  <si>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</si>
  <si>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</si>
  <si>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</si>
  <si>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</si>
  <si>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</si>
  <si>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</si>
  <si>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</si>
  <si>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</si>
  <si>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</si>
  <si>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</si>
  <si>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</si>
  <si>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</si>
  <si>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</si>
  <si>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</si>
  <si>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</si>
  <si>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</si>
  <si>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</si>
  <si>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</si>
  <si>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</si>
  <si>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</si>
  <si>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</si>
  <si>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</si>
  <si>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</si>
  <si>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</si>
  <si>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</si>
  <si>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</si>
  <si>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</si>
  <si>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</si>
  <si>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</si>
  <si>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</si>
  <si>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</si>
  <si>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</si>
  <si>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</si>
  <si>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</si>
  <si>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</si>
  <si>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</si>
  <si>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</si>
  <si>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</si>
  <si>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</si>
  <si>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</si>
  <si>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</si>
  <si>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</si>
  <si>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</si>
  <si>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</si>
  <si>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</si>
  <si>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</si>
  <si>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</si>
  <si>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</si>
  <si>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</si>
  <si>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</si>
  <si>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</si>
  <si>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</si>
  <si>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</si>
  <si>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</si>
  <si>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</si>
  <si>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</si>
  <si>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</si>
  <si>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</si>
  <si>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</si>
  <si>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</si>
  <si>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</si>
  <si>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</si>
  <si>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</si>
  <si>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</si>
  <si>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</si>
  <si>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</si>
  <si>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</si>
  <si>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</si>
  <si>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</si>
  <si>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</si>
  <si>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</si>
  <si>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</si>
  <si>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</si>
  <si>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</si>
  <si>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</si>
  <si>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</si>
  <si>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</si>
  <si>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</si>
  <si>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</si>
  <si>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</si>
  <si>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</si>
  <si>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</si>
  <si>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</si>
  <si>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</si>
  <si>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</si>
  <si>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</si>
  <si>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</si>
  <si>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</si>
  <si>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</si>
  <si>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</si>
  <si>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</si>
  <si>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</si>
  <si>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</si>
  <si>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</si>
  <si>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</si>
  <si>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</si>
  <si>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</si>
  <si>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</si>
  <si>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</si>
  <si>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</si>
  <si>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</si>
  <si>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</si>
  <si>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</si>
  <si>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</si>
  <si>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</si>
  <si>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</si>
  <si>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</si>
  <si>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</si>
  <si>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</si>
  <si>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</si>
  <si>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</si>
  <si>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</si>
  <si>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</si>
  <si>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</si>
  <si>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</si>
  <si>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</si>
  <si>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</si>
  <si>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</si>
  <si>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</si>
  <si>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</si>
  <si>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</si>
  <si>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</si>
  <si>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</si>
  <si>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</si>
  <si>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</si>
  <si>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</si>
  <si>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</si>
  <si>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</si>
  <si>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</si>
  <si>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</si>
  <si>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</si>
  <si>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</si>
  <si>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</si>
  <si>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</si>
  <si>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</si>
  <si>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</si>
  <si>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</si>
  <si>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</si>
  <si>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</si>
  <si>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</si>
  <si>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</si>
  <si>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</si>
  <si>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</si>
  <si>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</si>
  <si>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</si>
  <si>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</si>
  <si>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</si>
  <si>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</si>
  <si>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</si>
  <si>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</si>
  <si>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</si>
  <si>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</si>
  <si>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</si>
  <si>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</si>
  <si>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</si>
  <si>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</si>
  <si>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</si>
  <si>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</si>
  <si>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</si>
  <si>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</si>
  <si>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</si>
  <si>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</si>
  <si>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</si>
  <si>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</si>
  <si>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</si>
  <si>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</si>
  <si>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</si>
  <si>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</si>
  <si>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</si>
  <si>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</si>
  <si>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</si>
  <si>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</si>
  <si>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</si>
  <si>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</si>
  <si>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</si>
  <si>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</si>
  <si>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</si>
  <si>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</si>
  <si>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</si>
  <si>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</si>
  <si>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</si>
  <si>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</si>
  <si>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</si>
  <si>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</si>
  <si>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</si>
  <si>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</si>
  <si>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</si>
  <si>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</si>
  <si>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</si>
  <si>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</si>
  <si>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</si>
  <si>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</si>
  <si>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</si>
  <si>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</si>
  <si>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</si>
  <si>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</si>
  <si>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</si>
  <si>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</si>
  <si>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</si>
  <si>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</si>
  <si>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</si>
  <si>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</si>
  <si>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</si>
  <si>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</si>
  <si>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</si>
  <si>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</si>
  <si>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</si>
  <si>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</si>
  <si>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</si>
  <si>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</si>
  <si>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</si>
  <si>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</si>
  <si>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</si>
  <si>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</si>
  <si>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</si>
  <si>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</si>
  <si>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</si>
  <si>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</si>
  <si>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</si>
  <si>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</si>
  <si>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</si>
  <si>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</si>
  <si>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</si>
  <si>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</si>
  <si>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</si>
  <si>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</si>
  <si>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</si>
  <si>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</si>
  <si>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</si>
  <si>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</si>
  <si>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</si>
  <si>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</si>
  <si>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</si>
  <si>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</si>
  <si>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</si>
  <si>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</si>
  <si>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</si>
  <si>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</si>
  <si>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</si>
  <si>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</si>
  <si>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</si>
  <si>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</si>
  <si>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</si>
  <si>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</si>
  <si>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</si>
  <si>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</si>
  <si>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</si>
  <si>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</si>
  <si>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</si>
  <si>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</si>
  <si>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</si>
  <si>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</si>
  <si>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</si>
  <si>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</si>
  <si>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</si>
  <si>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</si>
  <si>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</si>
  <si>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</si>
  <si>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</si>
  <si>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</si>
  <si>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</si>
  <si>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</si>
  <si>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</si>
  <si>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</si>
  <si>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</si>
  <si>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</si>
  <si>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</si>
  <si>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</si>
  <si>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</si>
  <si>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</si>
  <si>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</si>
  <si>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</si>
  <si>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</si>
  <si>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</si>
  <si>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</si>
  <si>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</si>
  <si>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</si>
  <si>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</si>
  <si>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</si>
  <si>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</si>
  <si>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</si>
  <si>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</si>
  <si>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</si>
  <si>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</si>
  <si>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</si>
  <si>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</si>
  <si>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</si>
  <si>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</si>
  <si>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</si>
  <si>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</si>
  <si>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</si>
  <si>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</si>
  <si>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</si>
  <si>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</si>
  <si>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</si>
  <si>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</si>
  <si>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</si>
  <si>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</si>
  <si>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</si>
  <si>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</si>
  <si>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</si>
  <si>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</si>
  <si>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</si>
  <si>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</si>
  <si>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</si>
  <si>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</si>
  <si>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</si>
  <si>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</si>
  <si>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</si>
  <si>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</si>
  <si>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</si>
  <si>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</si>
  <si>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</si>
  <si>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</si>
  <si>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</si>
  <si>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</si>
  <si>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</si>
  <si>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</si>
  <si>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</si>
  <si>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</si>
  <si>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</si>
  <si>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</si>
  <si>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</si>
  <si>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</si>
  <si>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</si>
  <si>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</si>
  <si>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</si>
  <si>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</si>
  <si>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</si>
  <si>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</si>
  <si>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</si>
  <si>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</si>
  <si>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</si>
  <si>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</si>
  <si>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</si>
  <si>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</si>
  <si>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</si>
  <si>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</si>
  <si>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</si>
  <si>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</si>
  <si>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</si>
  <si>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</si>
  <si>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</si>
  <si>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</si>
  <si>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</si>
  <si>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</si>
  <si>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</si>
  <si>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</si>
  <si>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</si>
  <si>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</si>
  <si>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</si>
  <si>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</si>
  <si>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</si>
  <si>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</si>
  <si>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</si>
  <si>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</si>
  <si>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</si>
  <si>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</si>
  <si>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</si>
  <si>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</si>
  <si>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</si>
  <si>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</si>
  <si>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</si>
  <si>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</si>
  <si>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</si>
  <si>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</si>
  <si>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</si>
  <si>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</si>
  <si>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</si>
  <si>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</si>
  <si>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</si>
  <si>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</si>
  <si>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</si>
  <si>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</si>
  <si>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</si>
  <si>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</si>
  <si>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</si>
  <si>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</si>
  <si>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</si>
  <si>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</si>
  <si>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</si>
  <si>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</si>
  <si>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</si>
  <si>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</si>
  <si>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</si>
  <si>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</si>
  <si>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</si>
  <si>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</si>
  <si>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</si>
  <si>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</si>
  <si>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</si>
  <si>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</si>
  <si>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</si>
  <si>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</si>
  <si>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</si>
  <si>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</si>
  <si>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</si>
  <si>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</si>
  <si>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</si>
  <si>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</si>
  <si>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</si>
  <si>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</si>
  <si>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</si>
  <si>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</si>
  <si>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</si>
  <si>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</si>
  <si>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</si>
  <si>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</si>
  <si>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</si>
  <si>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</si>
  <si>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</si>
  <si>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</si>
  <si>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</si>
  <si>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</si>
  <si>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</si>
  <si>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</si>
  <si>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</si>
  <si>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</si>
  <si>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</si>
  <si>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</si>
  <si>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</si>
  <si>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</si>
  <si>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</si>
  <si>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</si>
  <si>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</si>
  <si>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</si>
  <si>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</si>
  <si>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</si>
  <si>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</si>
  <si>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</si>
  <si>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</si>
  <si>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</si>
  <si>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</si>
  <si>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</si>
  <si>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</si>
  <si>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</si>
  <si>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</si>
  <si>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</si>
  <si>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</si>
  <si>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</si>
  <si>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</si>
  <si>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</si>
  <si>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</si>
  <si>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</si>
  <si>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</si>
  <si>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</si>
  <si>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</si>
  <si>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</si>
  <si>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</si>
  <si>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</si>
  <si>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</si>
  <si>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</si>
  <si>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</si>
  <si>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</si>
  <si>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</si>
  <si>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</si>
  <si>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</si>
  <si>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</si>
  <si>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</si>
  <si>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</si>
  <si>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</si>
  <si>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</si>
  <si>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</si>
  <si>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</si>
  <si>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</si>
  <si>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</si>
  <si>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</si>
  <si>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</si>
  <si>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</si>
  <si>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</si>
  <si>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</si>
  <si>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</si>
  <si>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</si>
  <si>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</si>
  <si>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</si>
  <si>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</si>
  <si>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</si>
  <si>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</si>
  <si>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</si>
  <si>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</si>
  <si>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</si>
  <si>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</si>
  <si>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</si>
  <si>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</si>
  <si>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</si>
  <si>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</si>
  <si>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</si>
  <si>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</si>
  <si>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</si>
  <si>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</si>
  <si>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</si>
  <si>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</si>
  <si>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</si>
  <si>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</si>
  <si>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</si>
  <si>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</si>
  <si>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</si>
  <si>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</si>
  <si>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</si>
  <si>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</si>
  <si>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</si>
  <si>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</si>
  <si>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</si>
  <si>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</si>
  <si>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</si>
  <si>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</si>
  <si>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</si>
  <si>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</si>
  <si>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</si>
  <si>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</si>
  <si>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</si>
  <si>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</si>
  <si>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</si>
  <si>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</si>
  <si>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</si>
  <si>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</si>
  <si>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</si>
  <si>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</si>
  <si>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</si>
  <si>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</si>
  <si>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</si>
  <si>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</si>
  <si>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</si>
  <si>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</si>
  <si>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</si>
  <si>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</si>
  <si>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</si>
  <si>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</si>
  <si>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</si>
  <si>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</si>
  <si>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</si>
  <si>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</si>
  <si>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</si>
  <si>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</si>
  <si>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</si>
  <si>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</si>
  <si>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</si>
  <si>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</si>
  <si>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</si>
  <si>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</si>
  <si>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</si>
  <si>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</si>
  <si>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</si>
  <si>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</si>
  <si>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</si>
  <si>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</si>
  <si>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</si>
  <si>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</si>
  <si>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</si>
  <si>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</si>
  <si>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</si>
  <si>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</si>
  <si>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</si>
  <si>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</si>
  <si>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</si>
  <si>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</si>
  <si>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</si>
  <si>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</si>
  <si>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</si>
  <si>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</si>
  <si>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</si>
  <si>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</si>
  <si>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</si>
  <si>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</si>
  <si>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</si>
  <si>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</si>
  <si>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</si>
  <si>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</si>
  <si>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</si>
  <si>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</si>
  <si>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</si>
  <si>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</si>
  <si>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</si>
  <si>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</si>
  <si>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</si>
  <si>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</si>
  <si>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</si>
  <si>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</si>
  <si>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</si>
  <si>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</si>
  <si>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</si>
  <si>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</si>
  <si>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</si>
  <si>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</si>
  <si>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</si>
  <si>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</si>
  <si>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</si>
  <si>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</si>
  <si>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</si>
  <si>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</si>
  <si>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</si>
  <si>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</si>
  <si>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</si>
  <si>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</si>
  <si>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</si>
  <si>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</si>
  <si>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</si>
  <si>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</si>
  <si>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</si>
  <si>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</si>
  <si>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</si>
  <si>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</si>
  <si>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</si>
  <si>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</si>
  <si>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</si>
  <si>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</si>
  <si>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</si>
  <si>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</si>
  <si>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</si>
  <si>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</si>
  <si>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</si>
  <si>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</si>
  <si>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</si>
  <si>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</si>
  <si>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</si>
  <si>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</si>
  <si>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</si>
  <si>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</si>
  <si>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</si>
  <si>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</si>
  <si>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</si>
  <si>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</si>
  <si>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</si>
  <si>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</si>
  <si>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</si>
  <si>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</si>
  <si>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</si>
  <si>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</si>
  <si>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</si>
  <si>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</si>
  <si>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</si>
  <si>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</si>
  <si>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</si>
  <si>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</si>
  <si>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</si>
  <si>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</si>
  <si>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</si>
  <si>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</si>
  <si>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</si>
  <si>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</si>
  <si>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</si>
  <si>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</si>
  <si>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</si>
  <si>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</si>
  <si>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</si>
  <si>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</si>
  <si>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</si>
  <si>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</si>
  <si>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</si>
  <si>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</si>
  <si>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</si>
  <si>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</si>
  <si>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</si>
  <si>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</si>
  <si>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</si>
  <si>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</si>
  <si>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</si>
  <si>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</si>
  <si>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</si>
  <si>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</si>
  <si>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</si>
  <si>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</si>
  <si>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</si>
  <si>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</si>
  <si>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</si>
  <si>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</si>
  <si>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</si>
  <si>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</si>
  <si>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</si>
  <si>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</si>
  <si>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</si>
  <si>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</si>
  <si>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</si>
  <si>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</si>
  <si>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</si>
  <si>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</si>
  <si>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</si>
  <si>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</si>
  <si>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</si>
  <si>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</si>
  <si>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</si>
  <si>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</si>
  <si>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</si>
  <si>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</si>
  <si>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</si>
  <si>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</si>
  <si>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</si>
  <si>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</si>
  <si>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</si>
  <si>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</si>
  <si>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</si>
  <si>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</si>
  <si>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</si>
  <si>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</si>
  <si>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</si>
  <si>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</si>
  <si>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</si>
  <si>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</si>
  <si>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</si>
  <si>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</si>
  <si>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</si>
  <si>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</si>
  <si>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</si>
  <si>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</si>
  <si>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</si>
  <si>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</si>
  <si>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</si>
  <si>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</si>
  <si>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</si>
  <si>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</si>
  <si>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</si>
  <si>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</si>
  <si>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</si>
  <si>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</si>
  <si>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</si>
  <si>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</si>
  <si>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</si>
  <si>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</si>
  <si>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</si>
  <si>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</si>
  <si>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</si>
  <si>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</si>
  <si>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</si>
  <si>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</si>
  <si>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</si>
  <si>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</si>
  <si>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</si>
  <si>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</si>
  <si>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</si>
  <si>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</si>
  <si>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</si>
  <si>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</si>
  <si>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</si>
  <si>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</si>
  <si>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</si>
  <si>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</si>
  <si>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</si>
  <si>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</si>
  <si>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</si>
  <si>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</si>
  <si>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</si>
  <si>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</si>
  <si>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</si>
  <si>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</si>
  <si>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</si>
  <si>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</si>
  <si>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</si>
  <si>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</si>
  <si>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</si>
  <si>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</si>
  <si>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</si>
  <si>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</si>
  <si>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</si>
  <si>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</si>
  <si>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</si>
  <si>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</si>
  <si>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</si>
  <si>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</si>
  <si>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</si>
  <si>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</si>
  <si>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</si>
  <si>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</si>
  <si>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</si>
  <si>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</si>
  <si>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</si>
  <si>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</si>
  <si>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</si>
  <si>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</si>
  <si>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</si>
  <si>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</si>
  <si>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</si>
  <si>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</si>
  <si>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</si>
  <si>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</si>
  <si>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</si>
  <si>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</si>
  <si>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</si>
  <si>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</si>
  <si>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</si>
  <si>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</si>
  <si>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</si>
  <si>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</si>
  <si>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</si>
  <si>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</si>
  <si>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</si>
  <si>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</si>
  <si>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</si>
  <si>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</si>
  <si>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</si>
  <si>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</si>
  <si>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</si>
  <si>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</si>
  <si>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</si>
  <si>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</si>
  <si>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</si>
  <si>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</si>
  <si>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</si>
  <si>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</si>
  <si>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</si>
  <si>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</si>
  <si>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</si>
  <si>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</si>
  <si>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</si>
  <si>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</si>
  <si>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</si>
  <si>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</si>
  <si>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</si>
  <si>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</si>
  <si>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</si>
  <si>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</si>
  <si>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</si>
  <si>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</si>
  <si>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</si>
  <si>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</si>
  <si>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</si>
  <si>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</si>
  <si>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</si>
  <si>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</si>
  <si>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</si>
  <si>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</si>
  <si>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</si>
  <si>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</si>
  <si>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</si>
  <si>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</si>
  <si>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</si>
  <si>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</si>
  <si>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</si>
  <si>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</si>
  <si>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</si>
  <si>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</si>
  <si>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</si>
  <si>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</si>
  <si>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</si>
  <si>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</si>
  <si>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</si>
  <si>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</si>
  <si>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</si>
  <si>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</si>
  <si>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</si>
  <si>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</si>
  <si>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</si>
  <si>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</si>
  <si>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</si>
  <si>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</si>
  <si>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</si>
  <si>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</si>
  <si>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</si>
  <si>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</si>
  <si>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</si>
  <si>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</si>
  <si>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</si>
  <si>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</si>
  <si>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</si>
  <si>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</si>
  <si>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</si>
  <si>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</si>
  <si>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</si>
  <si>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</si>
  <si>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</si>
  <si>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</si>
  <si>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</si>
  <si>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</si>
  <si>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</si>
  <si>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</si>
  <si>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</si>
  <si>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</si>
  <si>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</si>
  <si>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</si>
  <si>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</si>
  <si>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</si>
  <si>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</si>
  <si>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</si>
  <si>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</si>
  <si>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</si>
  <si>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</si>
  <si>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</si>
  <si>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</si>
  <si>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</si>
  <si>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</si>
  <si>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</si>
  <si>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</si>
  <si>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</si>
  <si>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</si>
  <si>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</si>
  <si>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</si>
  <si>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</si>
  <si>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</si>
  <si>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</si>
  <si>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</si>
  <si>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</si>
  <si>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</si>
  <si>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</si>
  <si>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</si>
  <si>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</si>
  <si>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</si>
  <si>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</si>
  <si>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</si>
  <si>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</si>
  <si>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</si>
  <si>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</si>
  <si>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</si>
  <si>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</si>
  <si>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</si>
  <si>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</si>
  <si>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</si>
  <si>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</si>
  <si>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</si>
  <si>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</si>
  <si>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</si>
  <si>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</si>
  <si>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</si>
  <si>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</si>
  <si>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</si>
  <si>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</si>
  <si>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</si>
  <si>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</si>
  <si>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</si>
  <si>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</si>
  <si>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</si>
  <si>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</si>
  <si>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</si>
  <si>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</si>
  <si>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</si>
  <si>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</si>
  <si>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</si>
  <si>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</si>
  <si>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</si>
  <si>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</si>
  <si>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</si>
  <si>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</si>
  <si>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</si>
  <si>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</si>
  <si>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</si>
  <si>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</si>
  <si>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</si>
  <si>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</si>
  <si>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</si>
  <si>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</si>
  <si>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</si>
  <si>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</si>
  <si>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</si>
  <si>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</si>
  <si>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</si>
  <si>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</si>
  <si>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</si>
  <si>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</si>
  <si>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</si>
  <si>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</si>
  <si>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</si>
  <si>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</si>
  <si>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</si>
  <si>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</si>
  <si>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</si>
  <si>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</si>
  <si>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</si>
  <si>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</si>
  <si>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</si>
  <si>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</si>
  <si>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</si>
  <si>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</si>
  <si>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</si>
  <si>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</si>
  <si>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</si>
  <si>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</si>
  <si>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</si>
  <si>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</si>
  <si>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</si>
  <si>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</si>
  <si>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</si>
  <si>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</si>
  <si>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</si>
  <si>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</si>
  <si>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</si>
  <si>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</si>
  <si>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</si>
  <si>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</si>
  <si>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</si>
  <si>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</si>
  <si>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</si>
  <si>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</si>
  <si>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</si>
  <si>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</si>
  <si>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</si>
  <si>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</si>
  <si>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</si>
  <si>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</si>
  <si>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</si>
  <si>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</si>
  <si>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</si>
  <si>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</si>
  <si>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</si>
  <si>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</si>
  <si>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</si>
  <si>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</si>
  <si>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</si>
  <si>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</si>
  <si>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</si>
  <si>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</si>
  <si>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</si>
  <si>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</si>
  <si>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</si>
  <si>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</si>
  <si>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</si>
  <si>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</si>
  <si>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</si>
  <si>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</si>
  <si>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</si>
  <si>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</si>
  <si>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</si>
  <si>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</si>
  <si>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</si>
  <si>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</si>
  <si>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</si>
  <si>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</si>
  <si>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</si>
  <si>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</si>
  <si>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</si>
  <si>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</si>
  <si>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</si>
  <si>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</si>
  <si>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</si>
  <si>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</si>
  <si>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</si>
  <si>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</si>
  <si>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</si>
  <si>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</si>
  <si>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</si>
  <si>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</si>
  <si>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</si>
  <si>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</si>
  <si>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</si>
  <si>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</si>
  <si>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</si>
  <si>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</si>
  <si>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</si>
  <si>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</si>
  <si>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</si>
  <si>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</si>
  <si>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</si>
  <si>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</si>
  <si>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</si>
  <si>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</si>
  <si>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</si>
  <si>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</si>
  <si>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</si>
  <si>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</si>
  <si>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</si>
  <si>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</si>
  <si>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</si>
  <si>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</si>
  <si>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</si>
  <si>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</si>
  <si>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</si>
  <si>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</si>
  <si>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</si>
  <si>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</si>
  <si>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</si>
  <si>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</si>
  <si>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</si>
  <si>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</si>
  <si>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</si>
  <si>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</si>
  <si>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</si>
  <si>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</si>
  <si>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</si>
  <si>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</si>
  <si>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</si>
  <si>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</si>
  <si>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</si>
  <si>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</si>
  <si>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</si>
  <si>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</si>
  <si>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</si>
  <si>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</si>
  <si>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</si>
  <si>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</si>
  <si>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</si>
  <si>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</si>
  <si>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</si>
  <si>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</si>
  <si>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</si>
  <si>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</si>
  <si>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</si>
  <si>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</si>
  <si>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</si>
  <si>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</si>
  <si>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</si>
  <si>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</si>
  <si>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</si>
  <si>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</si>
  <si>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</si>
  <si>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</si>
  <si>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</si>
  <si>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</si>
  <si>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</si>
  <si>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</si>
  <si>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</si>
  <si>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</si>
  <si>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</si>
  <si>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</si>
  <si>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</si>
  <si>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</si>
  <si>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</si>
  <si>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</si>
  <si>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</si>
  <si>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</si>
  <si>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</si>
  <si>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</si>
  <si>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</si>
  <si>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</si>
  <si>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</si>
  <si>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</si>
  <si>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</si>
  <si>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</si>
  <si>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</si>
  <si>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</si>
  <si>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</si>
  <si>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</si>
  <si>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</si>
  <si>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</si>
  <si>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</si>
  <si>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</si>
  <si>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</si>
  <si>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</si>
  <si>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</si>
  <si>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</si>
  <si>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</si>
  <si>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</si>
  <si>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</si>
  <si>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</si>
  <si>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</si>
  <si>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</si>
  <si>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</si>
  <si>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</si>
  <si>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</si>
  <si>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</si>
  <si>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</si>
  <si>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</si>
  <si>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</si>
  <si>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</si>
  <si>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</si>
  <si>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</si>
  <si>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</si>
  <si>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</si>
  <si>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</si>
  <si>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</si>
  <si>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</si>
  <si>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</si>
  <si>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</si>
  <si>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</si>
  <si>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</si>
  <si>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</si>
  <si>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</si>
  <si>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</si>
  <si>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</si>
  <si>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</si>
  <si>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</si>
  <si>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</si>
  <si>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</si>
  <si>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</si>
  <si>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</si>
  <si>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</si>
  <si>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</si>
  <si>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</si>
  <si>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</si>
  <si>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</si>
  <si>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</si>
  <si>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</si>
  <si>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</si>
  <si>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</si>
  <si>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</si>
  <si>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</si>
  <si>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</si>
  <si>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</si>
  <si>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</si>
  <si>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</si>
  <si>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</si>
  <si>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</si>
  <si>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</si>
  <si>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</si>
  <si>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</si>
  <si>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</si>
  <si>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</si>
  <si>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</si>
  <si>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</si>
  <si>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</si>
  <si>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</si>
  <si>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</si>
  <si>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</si>
  <si>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</si>
  <si>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</si>
  <si>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</si>
  <si>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</si>
  <si>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</si>
  <si>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</si>
  <si>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</si>
  <si>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</si>
  <si>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</si>
  <si>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</si>
  <si>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</si>
  <si>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</si>
  <si>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</si>
  <si>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</si>
  <si>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</si>
  <si>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</si>
  <si>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</si>
  <si>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</si>
  <si>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</si>
  <si>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</si>
  <si>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</si>
  <si>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</si>
  <si>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</si>
  <si>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</si>
  <si>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</si>
  <si>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</si>
  <si>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</si>
  <si>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</si>
  <si>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</si>
  <si>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</si>
  <si>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</si>
  <si>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</si>
  <si>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</si>
  <si>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</si>
  <si>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</si>
  <si>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</si>
  <si>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</si>
  <si>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</si>
  <si>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</si>
  <si>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</si>
  <si>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</si>
  <si>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</si>
  <si>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</si>
  <si>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</si>
  <si>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</si>
  <si>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</si>
  <si>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</si>
  <si>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</si>
  <si>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</si>
  <si>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</si>
  <si>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</si>
  <si>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</si>
  <si>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</si>
  <si>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</si>
  <si>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</si>
  <si>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</si>
  <si>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</si>
  <si>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</si>
  <si>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</si>
  <si>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</si>
  <si>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</si>
  <si>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</si>
  <si>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</si>
  <si>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</si>
  <si>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</si>
  <si>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</si>
  <si>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</si>
  <si>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</si>
  <si>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</si>
  <si>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</si>
  <si>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</si>
  <si>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</si>
  <si>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</si>
  <si>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</si>
  <si>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</si>
  <si>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</si>
  <si>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</si>
  <si>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</si>
  <si>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</si>
  <si>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</si>
  <si>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</si>
  <si>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</si>
  <si>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</si>
  <si>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</si>
  <si>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</si>
  <si>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</si>
  <si>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</si>
  <si>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</si>
  <si>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</si>
  <si>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</si>
  <si>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</si>
  <si>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</si>
  <si>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</si>
  <si>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</si>
  <si>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</si>
  <si>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</si>
  <si>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</si>
  <si>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</si>
  <si>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</si>
  <si>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</si>
  <si>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</si>
  <si>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</si>
  <si>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</si>
  <si>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</si>
  <si>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</si>
  <si>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</si>
  <si>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</si>
  <si>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</si>
  <si>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</si>
  <si>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</si>
  <si>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</si>
  <si>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</si>
  <si>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</si>
  <si>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</si>
  <si>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</si>
  <si>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</si>
  <si>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</si>
  <si>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</si>
  <si>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</si>
  <si>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</si>
  <si>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</si>
  <si>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</si>
  <si>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</si>
  <si>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</si>
  <si>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</si>
  <si>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</si>
  <si>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</si>
  <si>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</si>
  <si>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</si>
  <si>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</si>
  <si>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</si>
  <si>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</si>
  <si>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</si>
  <si>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</si>
  <si>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</si>
  <si>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</si>
  <si>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</si>
  <si>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</si>
  <si>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</si>
  <si>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</si>
  <si>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</si>
  <si>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</si>
  <si>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</si>
  <si>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</si>
  <si>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</si>
  <si>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</si>
  <si>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</si>
  <si>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</si>
  <si>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</si>
  <si>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</si>
  <si>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</si>
  <si>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</si>
  <si>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</si>
  <si>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</si>
  <si>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</si>
  <si>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</si>
  <si>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</si>
  <si>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</si>
  <si>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</si>
  <si>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</si>
  <si>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</si>
  <si>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</si>
  <si>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</si>
  <si>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</si>
  <si>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</si>
  <si>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</si>
  <si>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</si>
  <si>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</si>
  <si>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</si>
  <si>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</si>
  <si>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</si>
  <si>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</si>
  <si>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</si>
  <si>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</si>
  <si>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</si>
  <si>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</si>
  <si>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</si>
  <si>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</si>
  <si>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</si>
  <si>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</si>
  <si>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</si>
  <si>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</si>
  <si>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</si>
  <si>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</si>
  <si>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</si>
  <si>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</si>
  <si>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</si>
  <si>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</si>
  <si>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</si>
  <si>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</si>
  <si>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</si>
  <si>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</si>
  <si>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</si>
  <si>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</si>
  <si>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</si>
  <si>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</si>
  <si>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</si>
  <si>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</si>
  <si>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</si>
  <si>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</si>
  <si>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</si>
  <si>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</si>
  <si>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</si>
  <si>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</si>
  <si>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</si>
  <si>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</si>
  <si>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</si>
  <si>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</si>
  <si>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</si>
  <si>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</si>
  <si>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</si>
  <si>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</si>
  <si>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</si>
  <si>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</si>
  <si>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</si>
  <si>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</si>
  <si>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</si>
  <si>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</si>
  <si>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</si>
  <si>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</si>
  <si>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</si>
  <si>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</si>
  <si>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</si>
  <si>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</si>
  <si>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</si>
  <si>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</si>
  <si>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</si>
  <si>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</si>
  <si>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</si>
  <si>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</si>
  <si>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</si>
  <si>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</si>
  <si>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</si>
  <si>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</si>
  <si>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</si>
  <si>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</si>
  <si>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</si>
  <si>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</si>
  <si>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</si>
  <si>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</si>
  <si>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</si>
  <si>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</si>
  <si>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</si>
  <si>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</si>
  <si>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</si>
  <si>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</si>
  <si>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</si>
  <si>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</si>
  <si>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</si>
  <si>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</si>
  <si>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</si>
  <si>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</si>
  <si>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</si>
  <si>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</si>
  <si>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</si>
  <si>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</si>
  <si>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</si>
  <si>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</si>
  <si>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</si>
  <si>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</si>
  <si>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</si>
  <si>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</si>
  <si>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</si>
  <si>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</si>
  <si>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</si>
  <si>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</si>
  <si>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</si>
  <si>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</si>
  <si>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</si>
  <si>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</si>
  <si>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</si>
  <si>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</si>
  <si>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</si>
  <si>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</si>
  <si>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</si>
  <si>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</si>
  <si>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</si>
  <si>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</si>
  <si>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</si>
  <si>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</si>
  <si>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</si>
  <si>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</si>
  <si>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</si>
  <si>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</si>
  <si>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</si>
  <si>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</si>
  <si>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</si>
  <si>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</si>
  <si>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</si>
  <si>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</si>
  <si>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</si>
  <si>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</si>
  <si>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</si>
  <si>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</si>
  <si>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</si>
  <si>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</si>
  <si>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</si>
  <si>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</si>
  <si>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</si>
  <si>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</si>
  <si>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</si>
  <si>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</si>
  <si>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</si>
  <si>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</si>
  <si>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</si>
  <si>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</si>
  <si>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</si>
  <si>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</si>
  <si>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</si>
  <si>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</si>
  <si>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</si>
  <si>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</si>
  <si>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</si>
  <si>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</si>
  <si>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</si>
  <si>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</si>
  <si>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</si>
  <si>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</si>
  <si>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</si>
  <si>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</si>
  <si>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</si>
  <si>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</si>
  <si>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</si>
  <si>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</si>
  <si>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</si>
  <si>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</si>
  <si>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</si>
  <si>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</si>
  <si>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</si>
  <si>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</si>
  <si>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</si>
  <si>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</si>
  <si>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</si>
  <si>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</si>
  <si>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</si>
  <si>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</si>
  <si>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</si>
  <si>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</si>
  <si>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</si>
  <si>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</si>
  <si>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</si>
  <si>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</si>
  <si>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</si>
  <si>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</si>
  <si>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</si>
  <si>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</si>
  <si>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</si>
  <si>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</si>
  <si>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</si>
  <si>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</si>
  <si>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</si>
  <si>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</si>
  <si>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</si>
  <si>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</si>
  <si>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</si>
  <si>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</si>
  <si>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</si>
  <si>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</si>
  <si>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</si>
  <si>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</si>
  <si>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</si>
  <si>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</si>
  <si>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</si>
  <si>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</si>
  <si>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</si>
  <si>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</si>
  <si>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</si>
  <si>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</si>
  <si>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</si>
  <si>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</si>
  <si>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</si>
  <si>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</si>
  <si>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</si>
  <si>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</si>
  <si>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</si>
  <si>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</si>
  <si>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</si>
  <si>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</si>
  <si>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</si>
  <si>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</si>
  <si>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</si>
  <si>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</si>
  <si>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</si>
  <si>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</si>
  <si>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</si>
  <si>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</si>
  <si>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</si>
  <si>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</si>
  <si>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</si>
  <si>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</si>
  <si>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</si>
  <si>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</si>
  <si>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</si>
  <si>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</si>
  <si>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</si>
  <si>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</si>
  <si>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</si>
  <si>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</si>
  <si>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</si>
  <si>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</si>
  <si>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</si>
  <si>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</si>
  <si>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</si>
  <si>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</si>
  <si>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</si>
  <si>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</si>
  <si>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</si>
  <si>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</si>
  <si>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</si>
  <si>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</si>
  <si>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</si>
  <si>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</si>
  <si>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</si>
  <si>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</si>
  <si>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</si>
  <si>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</si>
  <si>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</si>
  <si>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</si>
  <si>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</si>
  <si>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</si>
  <si>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</si>
  <si>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</si>
  <si>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</si>
  <si>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</si>
  <si>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</si>
  <si>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</si>
  <si>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</si>
  <si>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</si>
  <si>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</si>
  <si>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</si>
  <si>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</si>
  <si>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</si>
  <si>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</si>
  <si>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</si>
  <si>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</si>
  <si>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</si>
  <si>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</si>
  <si>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</si>
  <si>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</si>
  <si>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</si>
  <si>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</si>
  <si>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</si>
  <si>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</si>
  <si>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</si>
  <si>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</si>
  <si>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</si>
  <si>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</si>
  <si>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</si>
  <si>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</si>
  <si>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</si>
  <si>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</si>
  <si>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</si>
  <si>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</si>
  <si>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</si>
  <si>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</si>
  <si>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</si>
  <si>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</si>
  <si>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</si>
  <si>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</si>
  <si>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</si>
  <si>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</si>
  <si>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</si>
  <si>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</si>
  <si>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</si>
  <si>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</si>
  <si>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</si>
  <si>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</si>
  <si>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</si>
  <si>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</si>
  <si>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</si>
  <si>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</si>
  <si>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</si>
  <si>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</si>
  <si>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</si>
  <si>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</si>
  <si>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</si>
  <si>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</si>
  <si>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</si>
  <si>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</si>
  <si>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</si>
  <si>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</si>
  <si>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</si>
  <si>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</si>
  <si>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</si>
  <si>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</si>
  <si>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</si>
  <si>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</si>
  <si>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</si>
  <si>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</si>
  <si>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</si>
  <si>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</si>
  <si>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</si>
  <si>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</si>
  <si>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</si>
  <si>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</si>
  <si>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</si>
  <si>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</si>
  <si>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</si>
  <si>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</si>
  <si>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</si>
  <si>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</si>
  <si>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</si>
  <si>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</si>
  <si>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</si>
  <si>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</si>
  <si>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</si>
  <si>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</si>
  <si>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</si>
  <si>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</si>
  <si>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</si>
  <si>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</si>
  <si>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</si>
  <si>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</si>
  <si>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</si>
  <si>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</si>
  <si>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</si>
  <si>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</si>
  <si>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</si>
  <si>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</si>
  <si>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</si>
  <si>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</si>
  <si>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</si>
  <si>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</si>
  <si>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</si>
  <si>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</si>
  <si>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</si>
  <si>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</si>
  <si>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</si>
  <si>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</si>
  <si>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</si>
  <si>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</si>
  <si>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</si>
  <si>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</si>
  <si>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</si>
  <si>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</si>
  <si>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</si>
  <si>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</si>
  <si>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</si>
  <si>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</si>
  <si>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</si>
  <si>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</si>
  <si>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</si>
  <si>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</si>
  <si>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</si>
  <si>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</si>
  <si>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</si>
  <si>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</si>
  <si>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</si>
  <si>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</si>
  <si>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</si>
  <si>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</si>
  <si>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</si>
  <si>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</si>
  <si>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</si>
  <si>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</si>
  <si>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</si>
  <si>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</si>
  <si>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</si>
  <si>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</si>
  <si>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</si>
  <si>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</si>
  <si>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</si>
  <si>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</si>
  <si>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</si>
  <si>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</si>
  <si>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</si>
  <si>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</si>
  <si>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</si>
  <si>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</si>
  <si>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</si>
  <si>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</si>
  <si>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</si>
  <si>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</si>
  <si>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</si>
  <si>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</si>
  <si>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</si>
  <si>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</si>
  <si>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</si>
  <si>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</si>
  <si>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</si>
  <si>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</si>
  <si>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</si>
  <si>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</si>
  <si>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</si>
  <si>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</si>
  <si>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</si>
  <si>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</si>
  <si>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</si>
  <si>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</si>
  <si>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</si>
  <si>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</si>
  <si>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</si>
  <si>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</si>
  <si>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</si>
  <si>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</si>
  <si>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</si>
  <si>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</si>
  <si>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</si>
  <si>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</si>
  <si>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</si>
  <si>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</si>
  <si>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</si>
  <si>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</si>
  <si>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</si>
  <si>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</si>
  <si>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</si>
  <si>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</si>
  <si>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</si>
  <si>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</si>
  <si>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</si>
  <si>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</si>
  <si>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</si>
  <si>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</si>
  <si>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</si>
  <si>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</si>
  <si>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</si>
  <si>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</si>
  <si>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</si>
  <si>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</si>
  <si>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</si>
  <si>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</si>
  <si>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</si>
  <si>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</si>
  <si>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</si>
  <si>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</si>
  <si>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</si>
  <si>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</si>
  <si>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</si>
  <si>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</si>
  <si>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</si>
  <si>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</si>
  <si>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</si>
  <si>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</si>
  <si>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</si>
  <si>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</si>
  <si>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</si>
  <si>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</si>
  <si>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</si>
  <si>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</si>
  <si>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</si>
  <si>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</si>
  <si>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</si>
  <si>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</si>
  <si>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</si>
  <si>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</si>
  <si>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</si>
  <si>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</si>
  <si>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</si>
  <si>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</si>
  <si>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</si>
  <si>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</si>
  <si>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</si>
  <si>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</si>
  <si>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</si>
  <si>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</si>
  <si>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</si>
  <si>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</si>
  <si>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</si>
  <si>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</si>
  <si>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</si>
  <si>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</si>
  <si>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</si>
  <si>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</si>
  <si>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</si>
  <si>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</si>
  <si>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</si>
  <si>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</si>
  <si>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</si>
  <si>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</si>
  <si>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</si>
  <si>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</si>
  <si>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</si>
  <si>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</si>
  <si>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</si>
  <si>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</si>
  <si>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</si>
  <si>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</si>
  <si>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</si>
  <si>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</si>
  <si>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</si>
  <si>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</si>
  <si>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</si>
  <si>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</si>
  <si>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</si>
  <si>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</si>
  <si>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</si>
  <si>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</si>
  <si>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</si>
  <si>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</si>
  <si>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</si>
  <si>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</si>
  <si>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</si>
  <si>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</si>
  <si>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</si>
  <si>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</si>
  <si>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</si>
  <si>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</si>
  <si>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</si>
  <si>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</si>
  <si>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</si>
  <si>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</si>
  <si>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</si>
  <si>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</si>
  <si>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</si>
  <si>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</si>
  <si>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</si>
  <si>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</si>
  <si>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</si>
  <si>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</si>
  <si>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</si>
  <si>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</si>
  <si>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</si>
  <si>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</si>
  <si>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</si>
  <si>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</si>
  <si>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</si>
  <si>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</si>
  <si>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</si>
  <si>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</si>
  <si>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</si>
  <si>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</si>
  <si>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</si>
  <si>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</si>
  <si>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</si>
  <si>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</si>
  <si>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</si>
  <si>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</si>
  <si>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</si>
  <si>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</si>
  <si>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</si>
  <si>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</si>
  <si>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</si>
  <si>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</si>
  <si>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</si>
  <si>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</si>
  <si>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</si>
  <si>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</si>
  <si>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</si>
  <si>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</si>
  <si>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</si>
  <si>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</si>
  <si>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</si>
  <si>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</si>
  <si>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</si>
  <si>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</si>
  <si>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</si>
  <si>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</si>
  <si>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</si>
  <si>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</si>
  <si>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</si>
  <si>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</si>
  <si>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</si>
  <si>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</si>
  <si>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</si>
  <si>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</si>
  <si>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</si>
  <si>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</si>
  <si>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</si>
  <si>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</si>
  <si>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</si>
  <si>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</si>
  <si>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</si>
  <si>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</si>
  <si>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</si>
  <si>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</si>
  <si>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</si>
  <si>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</si>
  <si>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</si>
  <si>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</si>
  <si>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</si>
  <si>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</si>
  <si>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</si>
  <si>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</si>
  <si>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</si>
  <si>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</si>
  <si>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</si>
  <si>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</si>
  <si>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</si>
  <si>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</si>
  <si>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</si>
  <si>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</si>
  <si>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</si>
  <si>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</si>
  <si>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</si>
  <si>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</si>
  <si>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</si>
  <si>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</si>
  <si>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</si>
  <si>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</si>
  <si>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</si>
  <si>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</si>
  <si>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</si>
  <si>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</si>
  <si>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</si>
  <si>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</si>
  <si>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</si>
  <si>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</si>
  <si>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</si>
  <si>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</si>
  <si>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</si>
  <si>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</si>
  <si>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</si>
  <si>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</si>
  <si>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</si>
  <si>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</si>
  <si>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</si>
  <si>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</si>
  <si>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</si>
  <si>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</si>
  <si>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</si>
  <si>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</si>
  <si>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</si>
  <si>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</si>
  <si>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</si>
  <si>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</si>
  <si>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</si>
  <si>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</si>
  <si>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</si>
  <si>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</si>
  <si>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</si>
  <si>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</si>
  <si>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</si>
  <si>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</si>
  <si>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</si>
  <si>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</si>
  <si>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</si>
  <si>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</si>
  <si>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</si>
  <si>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</si>
  <si>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</si>
  <si>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</si>
  <si>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</si>
  <si>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</si>
  <si>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</si>
  <si>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</si>
  <si>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</si>
  <si>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</si>
  <si>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</si>
  <si>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</si>
  <si>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</si>
  <si>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</si>
  <si>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</si>
  <si>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</si>
  <si>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</si>
  <si>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</si>
  <si>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</si>
  <si>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</si>
  <si>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</si>
  <si>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</si>
  <si>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</si>
  <si>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</si>
  <si>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</si>
  <si>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</si>
  <si>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</si>
  <si>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</si>
  <si>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</si>
  <si>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</si>
  <si>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</si>
  <si>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</si>
  <si>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</si>
  <si>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</si>
  <si>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</si>
  <si>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</si>
  <si>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</si>
  <si>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</si>
  <si>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</si>
  <si>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</si>
  <si>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</si>
  <si>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</si>
  <si>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</si>
  <si>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</si>
  <si>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</si>
  <si>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</si>
  <si>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</si>
  <si>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</si>
  <si>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</si>
  <si>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</si>
  <si>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</si>
  <si>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</si>
  <si>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</si>
  <si>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</si>
  <si>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</si>
  <si>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</si>
  <si>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</si>
  <si>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</si>
  <si>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</si>
  <si>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</si>
  <si>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</si>
  <si>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</si>
  <si>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</si>
  <si>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</si>
  <si>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</si>
  <si>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</si>
  <si>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</si>
  <si>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</si>
  <si>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</si>
  <si>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</si>
  <si>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</si>
  <si>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</si>
  <si>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</si>
  <si>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</si>
  <si>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</si>
  <si>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</si>
  <si>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</si>
  <si>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</si>
  <si>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</si>
  <si>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</si>
  <si>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</si>
  <si>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</si>
  <si>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</si>
  <si>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</si>
  <si>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</si>
  <si>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</si>
  <si>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</si>
  <si>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</si>
  <si>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</si>
  <si>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</si>
  <si>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</si>
  <si>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</si>
  <si>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</si>
  <si>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</si>
  <si>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</si>
  <si>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</si>
  <si>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</si>
  <si>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</si>
  <si>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</si>
  <si>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</si>
  <si>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</si>
  <si>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</si>
  <si>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</si>
  <si>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</si>
  <si>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</si>
  <si>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</si>
  <si>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</si>
  <si>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</si>
  <si>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</si>
  <si>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</si>
  <si>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</si>
  <si>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</si>
  <si>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</si>
  <si>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</si>
  <si>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</si>
  <si>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</si>
  <si>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</si>
  <si>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</si>
  <si>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</si>
  <si>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</si>
  <si>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</si>
  <si>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</si>
  <si>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</si>
  <si>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</si>
  <si>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</si>
  <si>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</si>
  <si>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</si>
  <si>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</si>
  <si>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</si>
  <si>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</si>
  <si>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</si>
  <si>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</si>
  <si>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</si>
  <si>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</si>
  <si>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</si>
  <si>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</si>
  <si>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</si>
  <si>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</si>
  <si>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</si>
  <si>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</si>
  <si>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</si>
  <si>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</si>
  <si>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</si>
  <si>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</si>
  <si>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</si>
  <si>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</si>
  <si>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</si>
  <si>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</si>
  <si>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</si>
  <si>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</si>
  <si>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</si>
  <si>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</si>
  <si>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</si>
  <si>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</si>
  <si>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</si>
  <si>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</si>
  <si>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</si>
  <si>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</si>
  <si>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</si>
  <si>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</si>
  <si>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</si>
  <si>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</si>
  <si>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</si>
  <si>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</si>
  <si>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</si>
  <si>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</si>
  <si>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</si>
  <si>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</si>
  <si>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</si>
  <si>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</si>
  <si>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</si>
  <si>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</si>
  <si>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</si>
  <si>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</si>
  <si>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</si>
  <si>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</si>
  <si>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</si>
  <si>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</si>
  <si>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</si>
  <si>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</si>
  <si>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</si>
  <si>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</si>
  <si>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</si>
  <si>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</si>
  <si>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</si>
  <si>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</si>
  <si>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</si>
  <si>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</si>
  <si>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</si>
  <si>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</si>
  <si>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</si>
  <si>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</si>
  <si>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</si>
  <si>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</si>
  <si>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</si>
  <si>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</si>
  <si>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</si>
  <si>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</si>
  <si>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</si>
  <si>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</si>
  <si>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</si>
  <si>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</si>
  <si>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</si>
  <si>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</si>
  <si>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</si>
  <si>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</si>
  <si>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</si>
  <si>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</si>
  <si>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</si>
  <si>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</si>
  <si>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</si>
  <si>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</si>
  <si>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</si>
  <si>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</si>
  <si>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</si>
  <si>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</si>
  <si>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</si>
  <si>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</si>
  <si>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</si>
  <si>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</si>
  <si>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</si>
  <si>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</si>
  <si>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</si>
  <si>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</si>
  <si>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</si>
  <si>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</si>
  <si>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</si>
  <si>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</si>
  <si>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</si>
  <si>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</si>
  <si>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</si>
  <si>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</si>
  <si>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</si>
  <si>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</si>
  <si>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</si>
  <si>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</si>
  <si>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</si>
  <si>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</si>
  <si>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</si>
  <si>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</si>
  <si>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</si>
  <si>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</si>
  <si>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</si>
  <si>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</si>
  <si>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</si>
  <si>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</si>
  <si>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</si>
  <si>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</si>
  <si>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</si>
  <si>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</si>
  <si>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</si>
  <si>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</si>
  <si>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</si>
  <si>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</si>
  <si>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</si>
  <si>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</si>
  <si>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</si>
  <si>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</si>
  <si>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</si>
  <si>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</si>
  <si>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</si>
  <si>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</si>
  <si>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</si>
  <si>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</si>
  <si>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</si>
  <si>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</si>
  <si>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</si>
  <si>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</si>
  <si>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</si>
  <si>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</si>
  <si>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</si>
  <si>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</si>
  <si>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</si>
  <si>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</si>
  <si>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</si>
  <si>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</si>
  <si>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</si>
  <si>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</si>
  <si>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</si>
  <si>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</si>
  <si>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</si>
  <si>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</si>
  <si>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</si>
  <si>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</si>
  <si>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</si>
  <si>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</si>
  <si>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</si>
  <si>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</si>
  <si>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</si>
  <si>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</si>
  <si>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</si>
  <si>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</si>
  <si>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</si>
  <si>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</si>
  <si>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</si>
  <si>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</si>
  <si>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</si>
  <si>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</si>
  <si>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</si>
  <si>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</si>
  <si>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</si>
  <si>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</si>
  <si>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</si>
  <si>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</si>
  <si>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</si>
  <si>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</si>
  <si>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</si>
  <si>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</si>
  <si>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</si>
  <si>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</si>
  <si>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</si>
  <si>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</si>
  <si>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</si>
  <si>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</si>
  <si>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</si>
  <si>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</si>
  <si>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</si>
  <si>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</si>
  <si>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</si>
  <si>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</si>
  <si>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</si>
  <si>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</si>
  <si>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</si>
  <si>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</si>
  <si>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</si>
  <si>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</si>
  <si>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</si>
  <si>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</si>
  <si>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</si>
  <si>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</si>
  <si>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</si>
  <si>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</si>
  <si>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</si>
  <si>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</si>
  <si>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</si>
  <si>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</si>
  <si>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</si>
  <si>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</si>
  <si>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</si>
  <si>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</si>
  <si>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</si>
  <si>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</si>
  <si>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</si>
  <si>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</si>
  <si>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</si>
  <si>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</si>
  <si>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</si>
  <si>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</si>
  <si>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</si>
  <si>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</si>
  <si>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</si>
  <si>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</si>
  <si>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</si>
  <si>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</si>
  <si>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</si>
  <si>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</si>
  <si>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</si>
  <si>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</si>
  <si>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</si>
  <si>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</si>
  <si>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</si>
  <si>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</si>
  <si>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</si>
  <si>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</si>
  <si>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</si>
  <si>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</si>
  <si>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</si>
  <si>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</si>
  <si>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</si>
  <si>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</si>
  <si>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</si>
  <si>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</si>
  <si>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</si>
  <si>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</si>
  <si>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</si>
  <si>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</si>
  <si>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</si>
  <si>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</si>
  <si>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</si>
  <si>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</si>
  <si>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</si>
  <si>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</si>
  <si>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</si>
  <si>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</si>
  <si>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</si>
  <si>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</si>
  <si>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</si>
  <si>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</si>
  <si>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</si>
  <si>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</si>
  <si>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</si>
  <si>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</si>
  <si>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</si>
  <si>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</si>
  <si>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</si>
  <si>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</si>
  <si>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</si>
  <si>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</si>
  <si>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</si>
  <si>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</si>
  <si>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</si>
  <si>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</si>
  <si>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</si>
  <si>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</si>
  <si>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</si>
  <si>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</si>
  <si>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</si>
  <si>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</si>
  <si>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</si>
  <si>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</si>
  <si>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</si>
  <si>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</si>
  <si>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</si>
  <si>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</si>
  <si>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</si>
  <si>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</si>
  <si>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</si>
  <si>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</si>
  <si>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</si>
  <si>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</si>
  <si>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</si>
  <si>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</si>
  <si>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</si>
  <si>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</si>
  <si>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</si>
  <si>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</si>
  <si>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</si>
  <si>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</si>
  <si>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</si>
  <si>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</si>
  <si>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</si>
  <si>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</si>
  <si>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</si>
  <si>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</si>
  <si>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</si>
  <si>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</si>
  <si>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</si>
  <si>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</si>
  <si>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</si>
  <si>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</si>
  <si>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</si>
  <si>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</si>
  <si>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</si>
  <si>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</si>
  <si>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</si>
  <si>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</si>
  <si>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</si>
  <si>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</si>
  <si>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</si>
  <si>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</si>
  <si>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</si>
  <si>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</si>
  <si>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</si>
  <si>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</si>
  <si>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</si>
  <si>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</si>
  <si>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</si>
  <si>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</si>
  <si>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</si>
  <si>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</si>
  <si>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</si>
  <si>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</si>
  <si>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</si>
  <si>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</si>
  <si>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</si>
  <si>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</si>
  <si>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</si>
  <si>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</si>
  <si>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</si>
  <si>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</si>
  <si>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</si>
  <si>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</si>
  <si>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</si>
  <si>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</si>
  <si>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</si>
  <si>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</si>
  <si>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</si>
  <si>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</si>
  <si>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</si>
  <si>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</si>
  <si>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</si>
  <si>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</si>
  <si>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</si>
  <si>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</si>
  <si>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</si>
  <si>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</si>
  <si>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</si>
  <si>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</si>
  <si>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</si>
  <si>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</si>
  <si>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</si>
  <si>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</si>
  <si>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</si>
  <si>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</si>
  <si>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</si>
  <si>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</si>
  <si>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</si>
  <si>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</si>
  <si>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</si>
  <si>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</si>
  <si>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</si>
  <si>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</si>
  <si>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</si>
  <si>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</si>
  <si>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</si>
  <si>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</si>
  <si>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</si>
  <si>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</si>
  <si>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</si>
  <si>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</si>
  <si>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</si>
  <si>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</si>
  <si>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</si>
  <si>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</si>
  <si>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</si>
  <si>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</si>
  <si>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</si>
  <si>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</si>
  <si>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</si>
  <si>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</si>
  <si>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</si>
  <si>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</si>
  <si>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</si>
  <si>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</si>
  <si>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</si>
  <si>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</si>
  <si>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</si>
  <si>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</si>
  <si>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</si>
  <si>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</si>
  <si>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</si>
  <si>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</si>
  <si>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</si>
  <si>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</si>
  <si>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</si>
  <si>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</si>
  <si>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</si>
  <si>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</si>
  <si>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</si>
  <si>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</si>
  <si>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</si>
  <si>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</si>
  <si>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</si>
  <si>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</si>
  <si>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</si>
  <si>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</si>
  <si>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</si>
  <si>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</si>
  <si>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</si>
  <si>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</si>
  <si>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</si>
  <si>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</si>
  <si>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</si>
  <si>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</si>
  <si>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</si>
  <si>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</si>
  <si>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</si>
  <si>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</si>
  <si>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</si>
  <si>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</si>
  <si>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</si>
  <si>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</si>
  <si>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</si>
  <si>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</si>
  <si>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</si>
  <si>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</si>
  <si>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</si>
  <si>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</si>
  <si>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</si>
  <si>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</si>
  <si>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</si>
  <si>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</si>
  <si>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</si>
  <si>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</si>
  <si>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</si>
  <si>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</si>
  <si>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</si>
  <si>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</si>
  <si>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</si>
  <si>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</si>
  <si>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</si>
  <si>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</si>
  <si>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</si>
  <si>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</si>
  <si>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</si>
  <si>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</si>
  <si>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</si>
  <si>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</si>
  <si>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</si>
  <si>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</si>
  <si>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</si>
  <si>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</si>
  <si>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</si>
  <si>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</si>
  <si>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</si>
  <si>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</si>
  <si>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</si>
  <si>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</si>
  <si>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</si>
  <si>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</si>
  <si>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</si>
  <si>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</si>
  <si>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</si>
  <si>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</si>
  <si>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</si>
  <si>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</si>
  <si>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</si>
  <si>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</si>
  <si>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</si>
  <si>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</si>
  <si>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</si>
  <si>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</si>
  <si>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</si>
  <si>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</si>
  <si>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</si>
  <si>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</si>
  <si>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</si>
  <si>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</si>
  <si>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</si>
  <si>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</si>
  <si>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</si>
  <si>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</si>
  <si>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</si>
  <si>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</si>
  <si>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</si>
  <si>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</si>
  <si>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</si>
  <si>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</si>
  <si>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</si>
  <si>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</si>
  <si>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</si>
  <si>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</si>
  <si>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</si>
  <si>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</si>
  <si>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</si>
  <si>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</si>
  <si>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</si>
  <si>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</si>
  <si>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</si>
  <si>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</si>
  <si>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</si>
  <si>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</si>
  <si>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</si>
  <si>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</si>
  <si>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</si>
  <si>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</si>
  <si>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</si>
  <si>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</si>
  <si>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</si>
  <si>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</si>
  <si>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</si>
  <si>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</si>
  <si>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</si>
  <si>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</si>
  <si>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</si>
  <si>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</si>
  <si>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</si>
  <si>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</si>
  <si>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</si>
  <si>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</si>
  <si>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</si>
  <si>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</si>
  <si>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</si>
  <si>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</si>
  <si>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</si>
  <si>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</si>
  <si>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</si>
  <si>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</si>
  <si>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</si>
  <si>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</si>
  <si>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</si>
  <si>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</si>
  <si>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</si>
  <si>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</si>
  <si>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</si>
  <si>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</si>
  <si>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</si>
  <si>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</si>
  <si>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</si>
  <si>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</si>
  <si>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</si>
  <si>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</si>
  <si>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</si>
  <si>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</si>
  <si>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</si>
  <si>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</si>
  <si>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</si>
  <si>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</si>
  <si>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</si>
  <si>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</si>
  <si>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</si>
  <si>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</si>
  <si>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</si>
  <si>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</si>
  <si>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</si>
  <si>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</si>
  <si>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</si>
  <si>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</si>
  <si>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</si>
  <si>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</si>
  <si>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</si>
  <si>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</si>
  <si>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</si>
  <si>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</si>
  <si>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</si>
  <si>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</si>
  <si>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</si>
  <si>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</si>
  <si>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</si>
  <si>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</si>
  <si>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</si>
  <si>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</si>
  <si>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</si>
  <si>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</si>
  <si>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</si>
  <si>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</si>
  <si>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</si>
  <si>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</si>
  <si>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</si>
  <si>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</si>
  <si>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</si>
  <si>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</si>
  <si>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</si>
  <si>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</si>
  <si>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</si>
  <si>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</si>
  <si>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</si>
  <si>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</si>
  <si>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</si>
  <si>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</si>
  <si>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</si>
  <si>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</si>
  <si>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</si>
  <si>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</si>
  <si>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</si>
  <si>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</si>
  <si>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</si>
  <si>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</si>
  <si>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</si>
  <si>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</si>
  <si>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</si>
  <si>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</si>
  <si>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</si>
  <si>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</si>
  <si>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</si>
  <si>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</si>
  <si>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</si>
  <si>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</si>
  <si>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</si>
  <si>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</si>
  <si>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</si>
  <si>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</si>
  <si>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</si>
  <si>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</si>
  <si>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</si>
  <si>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</si>
  <si>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</si>
  <si>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</si>
  <si>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</si>
  <si>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</si>
  <si>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</si>
  <si>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</si>
  <si>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</si>
  <si>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</si>
  <si>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</si>
  <si>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</si>
  <si>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</si>
  <si>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</si>
  <si>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</si>
  <si>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</si>
  <si>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</si>
  <si>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</si>
  <si>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</si>
  <si>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</si>
  <si>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</si>
  <si>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</si>
  <si>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</si>
  <si>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</si>
  <si>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</si>
  <si>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</si>
  <si>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</si>
  <si>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</si>
  <si>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</si>
  <si>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</si>
  <si>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</si>
  <si>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</si>
  <si>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</si>
  <si>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</si>
  <si>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</si>
  <si>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</si>
  <si>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</si>
  <si>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</si>
  <si>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</si>
  <si>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</si>
  <si>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</si>
  <si>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</si>
  <si>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</si>
  <si>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</si>
  <si>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</si>
  <si>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</si>
  <si>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</si>
  <si>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</si>
  <si>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</si>
  <si>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</si>
  <si>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</si>
  <si>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</si>
  <si>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</si>
  <si>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</si>
  <si>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</si>
  <si>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</si>
  <si>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</si>
  <si>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</si>
  <si>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</si>
  <si>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</si>
  <si>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</si>
  <si>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</si>
  <si>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</si>
  <si>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</si>
  <si>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</si>
  <si>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</si>
  <si>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</si>
  <si>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</si>
  <si>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</si>
  <si>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</si>
  <si>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</si>
  <si>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</si>
  <si>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</si>
  <si>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</si>
  <si>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</si>
  <si>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</si>
  <si>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</si>
  <si>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</si>
  <si>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</si>
  <si>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</si>
  <si>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</si>
  <si>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</si>
  <si>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</si>
  <si>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</si>
  <si>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</si>
  <si>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</si>
  <si>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</si>
  <si>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</si>
  <si>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</si>
  <si>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</si>
  <si>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</si>
  <si>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</si>
  <si>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</si>
  <si>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</si>
  <si>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</si>
  <si>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</si>
  <si>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</si>
  <si>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</si>
  <si>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</si>
  <si>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</si>
  <si>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</si>
  <si>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</si>
  <si>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</si>
  <si>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</si>
  <si>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</si>
  <si>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</si>
  <si>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</si>
  <si>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</si>
  <si>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</si>
  <si>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</si>
  <si>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</si>
  <si>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</si>
  <si>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</si>
  <si>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</si>
  <si>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</si>
  <si>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</si>
  <si>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</si>
  <si>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</si>
  <si>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</si>
  <si>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</si>
  <si>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</si>
  <si>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</si>
  <si>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</si>
  <si>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</si>
  <si>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</si>
  <si>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</si>
  <si>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</si>
  <si>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</si>
  <si>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</si>
  <si>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</si>
  <si>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</si>
  <si>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</si>
  <si>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</si>
  <si>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</si>
  <si>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</si>
  <si>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</si>
  <si>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</si>
  <si>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</si>
  <si>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</si>
  <si>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</si>
  <si>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</si>
  <si>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</si>
  <si>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</si>
  <si>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</si>
  <si>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</si>
  <si>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</si>
  <si>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</si>
  <si>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</si>
  <si>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</si>
  <si>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</si>
  <si>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</si>
  <si>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</si>
  <si>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</si>
  <si>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</si>
  <si>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</si>
  <si>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</si>
  <si>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</si>
  <si>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</si>
  <si>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</si>
  <si>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</si>
  <si>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</si>
  <si>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</si>
  <si>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</si>
  <si>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</si>
  <si>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</si>
  <si>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</si>
  <si>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</si>
  <si>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</si>
  <si>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</si>
  <si>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</si>
  <si>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</si>
  <si>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</si>
  <si>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</si>
  <si>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</si>
  <si>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</si>
  <si>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</si>
  <si>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</si>
  <si>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</si>
  <si>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</si>
  <si>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</si>
  <si>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</si>
  <si>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</si>
  <si>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</si>
  <si>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</si>
  <si>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</si>
  <si>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</si>
  <si>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</si>
  <si>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</si>
  <si>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</si>
  <si>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</si>
  <si>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</si>
  <si>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</si>
  <si>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</si>
  <si>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</si>
  <si>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</si>
  <si>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</si>
  <si>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</si>
  <si>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</si>
  <si>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</si>
  <si>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</si>
  <si>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</si>
  <si>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</si>
  <si>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</si>
  <si>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</si>
  <si>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</si>
  <si>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</si>
  <si>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</si>
  <si>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</si>
  <si>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</si>
  <si>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</si>
  <si>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</si>
  <si>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</si>
  <si>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</si>
  <si>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</si>
  <si>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</si>
  <si>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</si>
  <si>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</si>
  <si>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</si>
  <si>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</si>
  <si>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</si>
  <si>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</si>
  <si>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</si>
  <si>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</si>
  <si>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</si>
  <si>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</si>
  <si>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</si>
  <si>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</si>
  <si>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</si>
  <si>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</si>
  <si>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</si>
  <si>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</si>
  <si>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</si>
  <si>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</si>
  <si>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</si>
  <si>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</si>
  <si>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</si>
  <si>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</si>
  <si>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</si>
  <si>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</si>
  <si>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</si>
  <si>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</si>
  <si>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</si>
  <si>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</si>
  <si>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</si>
  <si>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</si>
  <si>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</si>
  <si>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</si>
  <si>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</si>
  <si>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</si>
  <si>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</si>
  <si>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</si>
  <si>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</si>
  <si>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</si>
  <si>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</si>
  <si>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</si>
  <si>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</si>
  <si>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</si>
  <si>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</si>
  <si>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</si>
  <si>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</si>
  <si>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</si>
  <si>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</si>
  <si>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</si>
  <si>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</si>
  <si>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</si>
  <si>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</si>
  <si>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</si>
  <si>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</si>
  <si>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</si>
  <si>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</si>
  <si>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</si>
  <si>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</si>
  <si>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</si>
  <si>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</si>
  <si>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</si>
  <si>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</si>
  <si>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</si>
  <si>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</si>
  <si>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</si>
  <si>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</si>
  <si>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</si>
  <si>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</si>
  <si>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</si>
  <si>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</si>
  <si>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</si>
  <si>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</si>
  <si>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</si>
  <si>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</si>
  <si>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</si>
  <si>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</si>
  <si>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</si>
  <si>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</si>
  <si>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</si>
  <si>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</si>
  <si>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</si>
  <si>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</si>
  <si>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</si>
  <si>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</si>
  <si>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</si>
  <si>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</si>
  <si>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</si>
  <si>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</si>
  <si>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</si>
  <si>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</si>
  <si>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</si>
  <si>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</si>
  <si>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</si>
  <si>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</si>
  <si>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</si>
  <si>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</si>
  <si>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</si>
  <si>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</si>
  <si>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</si>
  <si>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</si>
  <si>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</si>
  <si>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</si>
  <si>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</si>
  <si>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</si>
  <si>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</si>
  <si>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</si>
  <si>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</si>
  <si>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</si>
  <si>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</si>
  <si>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</si>
  <si>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</si>
  <si>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</si>
  <si>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</si>
  <si>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</si>
  <si>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</si>
  <si>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</si>
  <si>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</si>
  <si>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</si>
  <si>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</si>
  <si>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</si>
  <si>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</si>
  <si>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</si>
  <si>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</si>
  <si>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</si>
  <si>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</si>
  <si>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</si>
  <si>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</si>
  <si>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</si>
  <si>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</si>
  <si>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</si>
  <si>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</si>
  <si>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</si>
  <si>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</si>
  <si>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</si>
  <si>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</si>
  <si>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</si>
  <si>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</si>
  <si>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</si>
  <si>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</si>
  <si>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</si>
  <si>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</si>
  <si>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</si>
  <si>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</si>
  <si>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</si>
  <si>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</si>
  <si>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</si>
  <si>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</si>
  <si>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</si>
  <si>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</si>
  <si>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</si>
  <si>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</si>
  <si>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</si>
  <si>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</si>
  <si>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</si>
  <si>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</si>
  <si>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</si>
  <si>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</si>
  <si>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</si>
  <si>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</si>
  <si>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</si>
  <si>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</si>
  <si>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</si>
  <si>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</si>
  <si>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</si>
  <si>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</si>
  <si>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</si>
  <si>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</si>
  <si>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</si>
  <si>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</si>
  <si>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</si>
  <si>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</si>
  <si>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</si>
  <si>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</si>
  <si>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</si>
  <si>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</si>
  <si>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</si>
  <si>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</si>
  <si>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</si>
  <si>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</si>
  <si>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</si>
  <si>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</si>
  <si>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</si>
  <si>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</si>
  <si>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</si>
  <si>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</si>
  <si>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</si>
  <si>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</si>
  <si>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</si>
  <si>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</si>
  <si>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</si>
  <si>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</si>
  <si>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</si>
  <si>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</si>
  <si>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</si>
  <si>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</si>
  <si>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</si>
  <si>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</si>
  <si>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</si>
  <si>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</si>
  <si>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</si>
  <si>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</si>
  <si>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</si>
  <si>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</si>
  <si>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</si>
  <si>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</si>
  <si>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</si>
  <si>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</si>
  <si>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</si>
  <si>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</si>
  <si>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</si>
  <si>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</si>
  <si>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</si>
  <si>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</si>
  <si>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</si>
  <si>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</si>
  <si>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</si>
  <si>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</si>
  <si>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</si>
  <si>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</si>
  <si>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</si>
  <si>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</si>
  <si>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</si>
  <si>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</si>
  <si>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</si>
  <si>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</si>
  <si>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</si>
  <si>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</si>
  <si>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</si>
  <si>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</si>
  <si>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</si>
  <si>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</si>
  <si>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</si>
  <si>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</si>
  <si>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</si>
  <si>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</si>
  <si>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</si>
  <si>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</si>
  <si>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</si>
  <si>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</si>
  <si>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</si>
  <si>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</si>
  <si>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</si>
  <si>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</si>
  <si>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</si>
  <si>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</si>
  <si>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</si>
  <si>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</si>
  <si>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</si>
  <si>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</si>
  <si>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</si>
  <si>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</si>
  <si>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</si>
  <si>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</si>
  <si>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</si>
  <si>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</si>
  <si>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</si>
  <si>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</si>
  <si>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</si>
  <si>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</si>
  <si>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</si>
  <si>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</si>
  <si>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</si>
  <si>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</si>
  <si>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</si>
  <si>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</si>
  <si>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</si>
  <si>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</si>
  <si>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</si>
  <si>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</si>
  <si>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</si>
  <si>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</si>
  <si>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</si>
  <si>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</si>
  <si>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</si>
  <si>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</si>
  <si>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</si>
  <si>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</si>
  <si>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</si>
  <si>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</si>
  <si>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</si>
  <si>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</si>
  <si>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</si>
  <si>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</si>
  <si>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</si>
  <si>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</si>
  <si>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</si>
  <si>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</si>
  <si>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</si>
  <si>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</si>
  <si>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</si>
  <si>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</si>
  <si>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</si>
  <si>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</si>
  <si>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</si>
  <si>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</si>
  <si>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</si>
  <si>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</si>
  <si>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</si>
  <si>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</si>
  <si>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</si>
  <si>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</si>
  <si>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</si>
  <si>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</si>
  <si>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</si>
  <si>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</si>
  <si>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</si>
  <si>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</si>
  <si>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</si>
  <si>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</si>
  <si>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</si>
  <si>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</si>
  <si>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</si>
  <si>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</si>
  <si>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</si>
  <si>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</si>
  <si>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</si>
  <si>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</si>
  <si>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</si>
  <si>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</si>
  <si>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</si>
  <si>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</si>
  <si>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</si>
  <si>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</si>
  <si>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</si>
  <si>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</si>
  <si>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</si>
  <si>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</si>
  <si>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</si>
  <si>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</si>
  <si>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</si>
  <si>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</si>
  <si>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</si>
  <si>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</si>
  <si>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</si>
  <si>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</si>
  <si>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</si>
  <si>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</si>
  <si>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</si>
  <si>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</si>
  <si>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</si>
  <si>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</si>
  <si>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</si>
  <si>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</si>
  <si>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</si>
  <si>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</si>
  <si>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</si>
  <si>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</si>
  <si>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</si>
  <si>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</si>
  <si>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</si>
  <si>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</si>
  <si>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</si>
  <si>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</si>
  <si>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</si>
  <si>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</si>
  <si>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</si>
  <si>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</si>
  <si>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</si>
  <si>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</si>
  <si>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</si>
  <si>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</si>
  <si>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</si>
  <si>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</si>
  <si>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</si>
  <si>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</si>
  <si>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</si>
  <si>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</si>
  <si>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</si>
  <si>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</si>
  <si>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</si>
  <si>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</si>
  <si>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</si>
  <si>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</si>
  <si>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</si>
  <si>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</si>
  <si>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</si>
  <si>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</si>
  <si>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</si>
  <si>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</si>
  <si>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</si>
  <si>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</si>
  <si>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</si>
  <si>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</si>
  <si>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</si>
  <si>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</si>
  <si>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</si>
  <si>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</si>
  <si>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</si>
  <si>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</si>
  <si>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</si>
  <si>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</si>
  <si>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</si>
  <si>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</si>
  <si>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</si>
  <si>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</si>
  <si>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</si>
  <si>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</si>
  <si>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</si>
  <si>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</si>
  <si>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</si>
  <si>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</si>
  <si>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</si>
  <si>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</si>
  <si>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</si>
  <si>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</si>
  <si>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</si>
  <si>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</si>
  <si>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</si>
  <si>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</si>
  <si>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</si>
  <si>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</si>
  <si>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</si>
  <si>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</si>
  <si>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</si>
  <si>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</si>
  <si>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</si>
  <si>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</si>
  <si>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</si>
  <si>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</si>
  <si>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</si>
  <si>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</si>
  <si>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</si>
  <si>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</si>
  <si>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</si>
  <si>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</si>
  <si>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</si>
  <si>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</si>
  <si>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</si>
  <si>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</si>
  <si>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</si>
  <si>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</si>
  <si>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</si>
  <si>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</si>
  <si>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</si>
  <si>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</si>
  <si>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</si>
  <si>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</si>
  <si>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</si>
  <si>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</si>
  <si>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</si>
  <si>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</si>
  <si>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</si>
  <si>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</si>
  <si>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</si>
  <si>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</si>
  <si>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</si>
  <si>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</si>
  <si>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</si>
  <si>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</si>
  <si>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</si>
  <si>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</si>
  <si>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</si>
  <si>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</si>
  <si>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</si>
  <si>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</si>
  <si>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</si>
  <si>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</si>
  <si>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</si>
  <si>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</si>
  <si>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</si>
  <si>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</si>
  <si>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</si>
  <si>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</si>
  <si>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</si>
  <si>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</si>
  <si>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</si>
  <si>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</si>
  <si>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</si>
  <si>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</si>
  <si>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</si>
  <si>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</si>
  <si>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</si>
  <si>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</si>
  <si>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</si>
  <si>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</si>
  <si>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</si>
  <si>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</si>
  <si>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</si>
  <si>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</si>
  <si>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</si>
  <si>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</si>
  <si>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</si>
  <si>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</si>
  <si>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</si>
  <si>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</si>
  <si>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</si>
  <si>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</si>
  <si>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</si>
  <si>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</si>
  <si>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</si>
  <si>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</si>
  <si>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</si>
  <si>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</si>
  <si>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</si>
  <si>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</si>
  <si>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</si>
  <si>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</si>
  <si>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</si>
  <si>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</si>
  <si>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</si>
  <si>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</si>
  <si>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</si>
  <si>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</si>
  <si>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</si>
  <si>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</si>
  <si>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</si>
  <si>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</si>
  <si>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</si>
  <si>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</si>
  <si>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</si>
  <si>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</si>
  <si>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</si>
  <si>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</si>
  <si>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</si>
  <si>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</si>
  <si>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</si>
  <si>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</si>
  <si>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</si>
  <si>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</si>
  <si>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</si>
  <si>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</si>
  <si>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</si>
  <si>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</si>
  <si>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</si>
  <si>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</si>
  <si>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</si>
  <si>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</si>
  <si>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</si>
  <si>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</si>
  <si>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</si>
  <si>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</si>
  <si>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</si>
  <si>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</si>
  <si>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</si>
  <si>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</si>
  <si>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</si>
  <si>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</si>
  <si>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</si>
  <si>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</si>
  <si>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</si>
  <si>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</si>
  <si>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</si>
  <si>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</si>
  <si>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</si>
  <si>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</si>
  <si>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</si>
  <si>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</si>
  <si>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</si>
  <si>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</si>
  <si>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</si>
  <si>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</si>
  <si>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</si>
  <si>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</si>
  <si>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</si>
  <si>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</si>
  <si>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</si>
  <si>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</si>
  <si>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</si>
  <si>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</si>
  <si>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</si>
  <si>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</si>
  <si>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</si>
  <si>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</si>
  <si>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</si>
  <si>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</si>
  <si>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</si>
  <si>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</si>
  <si>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</si>
  <si>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</si>
  <si>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</si>
  <si>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</si>
  <si>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</si>
  <si>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</si>
  <si>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</si>
  <si>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</si>
  <si>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</si>
  <si>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</si>
  <si>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</si>
  <si>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</si>
  <si>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</si>
  <si>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</si>
  <si>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</si>
  <si>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</si>
  <si>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</si>
  <si>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</si>
  <si>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</si>
  <si>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</si>
  <si>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</si>
  <si>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</si>
  <si>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</si>
  <si>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</si>
  <si>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</si>
  <si>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</si>
  <si>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</si>
  <si>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</si>
  <si>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</si>
  <si>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</si>
  <si>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</si>
  <si>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</si>
  <si>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</si>
  <si>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</si>
  <si>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</si>
  <si>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</si>
  <si>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</si>
  <si>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</si>
  <si>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</si>
  <si>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</si>
  <si>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</si>
  <si>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</si>
  <si>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</si>
  <si>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</si>
  <si>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</si>
  <si>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</si>
  <si>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</si>
  <si>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</si>
  <si>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</si>
  <si>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</si>
  <si>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</si>
  <si>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</si>
  <si>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</si>
  <si>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</si>
  <si>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</si>
  <si>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</si>
  <si>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</si>
  <si>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</si>
  <si>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</si>
  <si>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</si>
  <si>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</si>
  <si>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</si>
  <si>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</si>
  <si>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</si>
  <si>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</si>
  <si>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</si>
  <si>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</si>
  <si>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</si>
  <si>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</si>
  <si>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</si>
  <si>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</si>
  <si>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</si>
  <si>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</si>
  <si>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</si>
  <si>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</si>
  <si>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</si>
  <si>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</si>
  <si>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</si>
  <si>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</si>
  <si>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</si>
  <si>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</si>
  <si>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</si>
  <si>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</si>
  <si>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</si>
  <si>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</si>
  <si>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</si>
  <si>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</si>
  <si>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</si>
  <si>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</si>
  <si>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</si>
  <si>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</si>
  <si>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</si>
  <si>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</si>
  <si>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</si>
  <si>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</si>
  <si>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</si>
  <si>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</si>
  <si>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</si>
  <si>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</si>
  <si>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</si>
  <si>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</si>
  <si>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</si>
  <si>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</si>
  <si>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</si>
  <si>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</si>
  <si>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</si>
  <si>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</si>
  <si>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</si>
  <si>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</si>
  <si>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</si>
  <si>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</si>
  <si>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</si>
  <si>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</si>
  <si>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</si>
  <si>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</si>
  <si>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</si>
  <si>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</si>
  <si>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</si>
  <si>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</si>
  <si>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</si>
  <si>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</si>
  <si>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</si>
  <si>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</si>
  <si>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</si>
  <si>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</si>
  <si>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</si>
  <si>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</si>
  <si>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</si>
  <si>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</si>
  <si>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</si>
  <si>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</si>
  <si>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</si>
  <si>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</si>
  <si>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</si>
  <si>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</si>
  <si>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</si>
  <si>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</si>
  <si>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</si>
  <si>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</si>
  <si>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</si>
  <si>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</si>
  <si>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</si>
  <si>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</si>
  <si>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</si>
  <si>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</si>
  <si>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</si>
  <si>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</si>
  <si>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</si>
  <si>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</si>
  <si>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</si>
  <si>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</si>
  <si>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</si>
  <si>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</si>
  <si>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</si>
  <si>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</si>
  <si>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</si>
  <si>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</si>
  <si>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</si>
  <si>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</si>
  <si>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</si>
  <si>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</si>
  <si>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</si>
  <si>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</si>
  <si>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</si>
  <si>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</si>
  <si>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</si>
  <si>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</si>
  <si>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</si>
  <si>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</si>
  <si>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</si>
  <si>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</si>
  <si>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</si>
  <si>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</si>
  <si>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</si>
  <si>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</si>
  <si>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</si>
  <si>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</si>
  <si>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</si>
  <si>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</si>
  <si>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</si>
  <si>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</si>
  <si>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</si>
  <si>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</si>
  <si>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</si>
  <si>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</si>
  <si>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</si>
  <si>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</si>
  <si>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</si>
  <si>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</si>
  <si>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</si>
  <si>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</si>
  <si>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</si>
  <si>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</si>
  <si>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</si>
  <si>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</si>
  <si>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</si>
  <si>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</si>
  <si>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</si>
  <si>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</si>
  <si>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</si>
  <si>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</si>
  <si>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</si>
  <si>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</si>
  <si>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</si>
  <si>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</si>
  <si>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</si>
  <si>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</si>
  <si>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</si>
  <si>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</si>
  <si>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</si>
  <si>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</si>
  <si>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</si>
  <si>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</si>
  <si>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</si>
  <si>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</si>
  <si>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</si>
  <si>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</si>
  <si>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</si>
  <si>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</si>
  <si>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</si>
  <si>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</si>
  <si>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</si>
  <si>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</si>
  <si>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</si>
  <si>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</si>
  <si>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</si>
  <si>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</si>
  <si>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</si>
  <si>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</si>
  <si>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</si>
  <si>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</si>
  <si>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</si>
  <si>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</si>
  <si>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</si>
  <si>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</si>
  <si>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</si>
  <si>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</si>
  <si>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</si>
  <si>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</si>
  <si>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</si>
  <si>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</si>
  <si>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</si>
  <si>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</si>
  <si>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</si>
  <si>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</si>
  <si>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</si>
  <si>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</si>
  <si>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</si>
  <si>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</si>
  <si>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</si>
  <si>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</si>
  <si>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</si>
  <si>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</si>
  <si>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</si>
  <si>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</si>
  <si>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</si>
  <si>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</si>
  <si>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</si>
  <si>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</si>
  <si>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</si>
  <si>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</si>
  <si>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</si>
  <si>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</si>
  <si>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</si>
  <si>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</si>
  <si>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</si>
  <si>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</si>
  <si>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</si>
  <si>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</si>
  <si>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</si>
  <si>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</si>
  <si>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</si>
  <si>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</si>
  <si>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</si>
  <si>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</si>
  <si>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</si>
  <si>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</si>
  <si>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</si>
  <si>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</si>
  <si>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</si>
  <si>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</si>
  <si>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</si>
  <si>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</si>
  <si>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</si>
  <si>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</si>
  <si>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</si>
  <si>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</si>
  <si>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</si>
  <si>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</si>
  <si>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</si>
  <si>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</si>
  <si>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</si>
  <si>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</si>
  <si>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</si>
  <si>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</si>
  <si>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</si>
  <si>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</si>
  <si>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</si>
  <si>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</si>
  <si>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</si>
  <si>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</si>
  <si>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</si>
  <si>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</si>
  <si>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</si>
  <si>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</si>
  <si>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</si>
  <si>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</si>
  <si>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</si>
  <si>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</si>
  <si>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</si>
  <si>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</si>
  <si>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</si>
  <si>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</si>
  <si>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</si>
  <si>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</si>
  <si>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</si>
  <si>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</si>
  <si>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</si>
  <si>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</si>
  <si>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</si>
  <si>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</si>
  <si>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</si>
  <si>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</si>
  <si>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</si>
  <si>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</si>
  <si>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</si>
  <si>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</si>
  <si>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</si>
  <si>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</si>
  <si>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</si>
  <si>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</si>
  <si>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</si>
  <si>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</si>
  <si>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</si>
  <si>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</si>
  <si>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</si>
  <si>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</si>
  <si>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</si>
  <si>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</si>
  <si>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</si>
  <si>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</si>
  <si>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</si>
  <si>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</si>
  <si>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</si>
  <si>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</si>
  <si>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</si>
  <si>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</si>
  <si>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</si>
  <si>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</si>
  <si>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</si>
  <si>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</si>
  <si>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</si>
  <si>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</si>
  <si>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</si>
  <si>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</si>
  <si>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</si>
  <si>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</si>
  <si>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</si>
  <si>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</si>
  <si>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</si>
  <si>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</si>
  <si>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</si>
  <si>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</si>
  <si>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</si>
  <si>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</si>
  <si>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</si>
  <si>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</si>
  <si>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</si>
  <si>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</si>
  <si>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</si>
  <si>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</si>
  <si>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</si>
  <si>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</si>
  <si>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</si>
  <si>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</si>
  <si>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</si>
  <si>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</si>
  <si>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</si>
  <si>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</si>
  <si>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</si>
  <si>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</si>
  <si>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</si>
  <si>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</si>
  <si>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</si>
  <si>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</si>
  <si>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</si>
  <si>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</si>
  <si>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</si>
  <si>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</si>
  <si>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</si>
  <si>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</si>
  <si>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</si>
  <si>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</si>
  <si>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</si>
  <si>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</si>
  <si>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</si>
  <si>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</si>
  <si>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</si>
  <si>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</si>
  <si>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</si>
  <si>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</si>
  <si>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</si>
  <si>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</si>
  <si>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</si>
  <si>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</si>
  <si>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</si>
  <si>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</si>
  <si>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</si>
  <si>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</si>
  <si>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</si>
  <si>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</si>
  <si>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</si>
  <si>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</si>
  <si>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</si>
  <si>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</si>
  <si>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</si>
  <si>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</si>
  <si>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</si>
  <si>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</si>
  <si>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</si>
  <si>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</si>
  <si>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</si>
  <si>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</si>
  <si>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</si>
  <si>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</si>
  <si>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</si>
  <si>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</si>
  <si>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</si>
  <si>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</si>
  <si>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</si>
  <si>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</si>
  <si>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</si>
  <si>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</si>
  <si>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</si>
  <si>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</si>
  <si>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</si>
  <si>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</si>
  <si>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</si>
  <si>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</si>
  <si>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</si>
  <si>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</si>
  <si>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</si>
  <si>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</si>
  <si>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</si>
  <si>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</si>
  <si>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</si>
  <si>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</si>
  <si>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</si>
  <si>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</si>
  <si>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</si>
  <si>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</si>
  <si>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</si>
  <si>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</si>
  <si>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</si>
  <si>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</si>
  <si>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</si>
  <si>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</si>
  <si>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</si>
  <si>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</si>
  <si>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</si>
  <si>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</si>
  <si>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</si>
  <si>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</si>
  <si>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</si>
  <si>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</si>
  <si>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</si>
  <si>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</si>
  <si>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</si>
  <si>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</si>
  <si>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</si>
  <si>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</si>
  <si>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</si>
  <si>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</si>
  <si>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</si>
  <si>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</si>
  <si>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</si>
  <si>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</si>
  <si>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</si>
  <si>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</si>
  <si>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</si>
  <si>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</si>
  <si>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</si>
  <si>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</si>
  <si>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</si>
  <si>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</si>
  <si>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</si>
  <si>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</si>
  <si>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</si>
  <si>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</si>
  <si>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</si>
  <si>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</si>
  <si>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</si>
  <si>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</si>
  <si>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</si>
  <si>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</si>
  <si>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</si>
  <si>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</si>
  <si>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</si>
  <si>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</si>
  <si>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</si>
  <si>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</si>
  <si>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</si>
  <si>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</si>
  <si>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</si>
  <si>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</si>
  <si>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</si>
  <si>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</si>
  <si>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</si>
  <si>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</si>
  <si>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</si>
  <si>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</si>
  <si>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</si>
  <si>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</si>
  <si>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</si>
  <si>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</si>
  <si>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</si>
  <si>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</si>
  <si>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</si>
  <si>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</si>
  <si>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</si>
  <si>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</si>
  <si>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</si>
  <si>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</si>
  <si>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</si>
  <si>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</si>
  <si>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</si>
  <si>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</si>
  <si>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</si>
  <si>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</si>
  <si>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</si>
  <si>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</si>
  <si>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</si>
  <si>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</si>
  <si>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</si>
  <si>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</si>
  <si>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</si>
  <si>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</si>
  <si>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</si>
  <si>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</si>
  <si>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</si>
  <si>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</si>
  <si>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</si>
  <si>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</si>
  <si>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</si>
  <si>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</si>
  <si>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</si>
  <si>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</si>
  <si>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</si>
  <si>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</si>
  <si>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</si>
  <si>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</si>
  <si>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</si>
  <si>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</si>
  <si>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</si>
  <si>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</si>
  <si>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</si>
  <si>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</si>
  <si>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</si>
  <si>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</si>
  <si>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</si>
  <si>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</si>
  <si>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</si>
  <si>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</si>
  <si>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</si>
  <si>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</si>
  <si>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</si>
  <si>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</si>
  <si>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</si>
  <si>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</si>
  <si>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</si>
  <si>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</si>
  <si>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</si>
  <si>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</si>
  <si>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</si>
  <si>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</si>
  <si>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</si>
  <si>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</si>
  <si>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</si>
  <si>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</si>
  <si>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</si>
  <si>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</si>
  <si>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</si>
  <si>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</si>
  <si>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</si>
  <si>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</si>
  <si>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</si>
  <si>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</si>
  <si>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</si>
  <si>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</si>
  <si>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</si>
  <si>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</si>
  <si>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</si>
  <si>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</si>
  <si>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</si>
  <si>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</si>
  <si>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</si>
  <si>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</si>
  <si>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</si>
  <si>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</si>
  <si>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</si>
  <si>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</si>
  <si>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</si>
  <si>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</si>
  <si>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</si>
  <si>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</si>
  <si>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</si>
  <si>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</si>
  <si>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</si>
  <si>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</si>
  <si>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</si>
  <si>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</si>
  <si>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</si>
  <si>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</si>
  <si>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</si>
  <si>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</si>
  <si>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</si>
  <si>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</si>
  <si>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</si>
  <si>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</si>
  <si>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</si>
  <si>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</si>
  <si>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</si>
  <si>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</si>
  <si>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</si>
  <si>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</si>
  <si>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</si>
  <si>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</si>
  <si>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</si>
  <si>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</si>
  <si>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</si>
  <si>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</si>
  <si>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</si>
  <si>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</si>
  <si>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</si>
  <si>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</si>
  <si>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</si>
  <si>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</si>
  <si>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</si>
  <si>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</si>
  <si>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</si>
  <si>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</si>
  <si>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</si>
  <si>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</si>
  <si>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</si>
  <si>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</si>
  <si>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</si>
  <si>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</si>
  <si>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</si>
  <si>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</si>
  <si>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</si>
  <si>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</si>
  <si>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</si>
  <si>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</si>
  <si>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</si>
  <si>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</si>
  <si>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</si>
  <si>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</si>
  <si>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</si>
  <si>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</si>
  <si>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</si>
  <si>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</si>
  <si>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</si>
  <si>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</si>
  <si>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</si>
  <si>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</si>
  <si>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</si>
  <si>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</si>
  <si>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</si>
  <si>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</si>
  <si>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</si>
  <si>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</si>
  <si>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</si>
  <si>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</si>
  <si>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</si>
  <si>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</si>
  <si>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</si>
  <si>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</si>
  <si>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</si>
  <si>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</si>
  <si>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</si>
  <si>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</si>
  <si>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</si>
  <si>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</si>
  <si>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</si>
  <si>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</si>
  <si>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</si>
  <si>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</si>
  <si>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</si>
  <si>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</si>
  <si>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</si>
  <si>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</si>
  <si>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</si>
  <si>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</si>
  <si>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</si>
  <si>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</si>
  <si>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</si>
  <si>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</si>
  <si>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</si>
  <si>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</si>
  <si>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</si>
  <si>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</si>
  <si>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</si>
  <si>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</si>
  <si>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</si>
  <si>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</si>
  <si>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</si>
  <si>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</si>
  <si>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</si>
  <si>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</si>
  <si>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</si>
  <si>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</si>
  <si>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</si>
  <si>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</si>
  <si>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</si>
  <si>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</si>
  <si>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</si>
  <si>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</si>
  <si>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</si>
  <si>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</si>
  <si>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</si>
  <si>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</si>
  <si>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</si>
  <si>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</si>
  <si>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</si>
  <si>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</si>
  <si>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</si>
  <si>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</si>
  <si>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</si>
  <si>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</si>
  <si>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</si>
  <si>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</si>
  <si>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</si>
  <si>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</si>
  <si>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</si>
  <si>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</si>
  <si>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</si>
  <si>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</si>
  <si>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</si>
  <si>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</si>
  <si>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</si>
  <si>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</si>
  <si>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</si>
  <si>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</si>
  <si>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</si>
  <si>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</si>
  <si>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</si>
  <si>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</si>
  <si>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</si>
  <si>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</si>
  <si>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</si>
  <si>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</si>
  <si>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</si>
  <si>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</si>
  <si>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</si>
  <si>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</si>
  <si>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</si>
  <si>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</si>
  <si>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</si>
  <si>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</si>
  <si>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</si>
  <si>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</si>
  <si>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</si>
  <si>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</si>
  <si>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</si>
  <si>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</si>
  <si>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</si>
  <si>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</si>
  <si>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</si>
  <si>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</si>
  <si>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</si>
  <si>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</si>
  <si>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</si>
  <si>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</si>
  <si>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</si>
  <si>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</si>
  <si>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</si>
  <si>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</si>
  <si>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</si>
  <si>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</si>
  <si>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</si>
  <si>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</si>
  <si>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</si>
  <si>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</si>
  <si>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</si>
  <si>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</si>
  <si>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</si>
  <si>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</si>
  <si>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</si>
  <si>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</si>
  <si>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</si>
  <si>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</si>
  <si>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</si>
  <si>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</si>
  <si>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</si>
  <si>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</si>
  <si>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</si>
  <si>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</si>
  <si>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</si>
  <si>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</si>
  <si>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</si>
  <si>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</si>
  <si>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</si>
  <si>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</si>
  <si>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</si>
  <si>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</si>
  <si>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</si>
  <si>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</si>
  <si>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</si>
  <si>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</si>
  <si>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</si>
  <si>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</si>
  <si>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</si>
  <si>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</si>
  <si>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</si>
  <si>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</si>
  <si>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</si>
  <si>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</si>
  <si>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</si>
  <si>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</si>
  <si>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</si>
  <si>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</si>
  <si>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</si>
  <si>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</si>
  <si>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</si>
  <si>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</si>
  <si>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</si>
  <si>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</si>
  <si>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</si>
  <si>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</si>
  <si>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</si>
  <si>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</si>
  <si>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</si>
  <si>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</si>
  <si>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</si>
  <si>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</si>
  <si>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</si>
  <si>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</si>
  <si>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</si>
  <si>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</si>
  <si>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</si>
  <si>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</si>
  <si>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</si>
  <si>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</si>
  <si>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</si>
  <si>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</si>
  <si>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</si>
  <si>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</si>
  <si>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</si>
  <si>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</si>
  <si>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</si>
  <si>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</si>
  <si>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</si>
  <si>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</si>
  <si>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</si>
  <si>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</si>
  <si>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</si>
  <si>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</si>
  <si>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</si>
  <si>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</si>
  <si>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</si>
  <si>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</si>
  <si>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</si>
  <si>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</si>
  <si>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</si>
  <si>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</si>
  <si>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</si>
  <si>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</si>
  <si>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</si>
  <si>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</si>
  <si>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</si>
  <si>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</si>
  <si>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</si>
  <si>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</si>
  <si>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</si>
  <si>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</si>
  <si>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</si>
  <si>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</si>
  <si>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</si>
  <si>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</si>
  <si>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</si>
  <si>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</si>
  <si>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</si>
  <si>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</si>
  <si>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</si>
  <si>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</si>
  <si>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</si>
  <si>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</si>
  <si>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</si>
  <si>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</si>
  <si>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</si>
  <si>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</si>
  <si>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</si>
  <si>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</si>
  <si>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</si>
  <si>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</si>
  <si>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</si>
  <si>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</si>
  <si>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</si>
  <si>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</si>
  <si>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</si>
  <si>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</si>
  <si>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</si>
  <si>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</si>
  <si>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</si>
  <si>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</si>
  <si>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</si>
  <si>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</si>
  <si>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</si>
  <si>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</si>
  <si>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</si>
  <si>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</si>
  <si>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</si>
  <si>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</si>
  <si>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</si>
  <si>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</si>
  <si>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</si>
  <si>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</si>
  <si>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</si>
  <si>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</si>
  <si>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</si>
  <si>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</si>
  <si>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</si>
  <si>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</si>
  <si>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</si>
  <si>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</si>
  <si>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</si>
  <si>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</si>
  <si>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</si>
  <si>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</si>
  <si>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</si>
  <si>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</si>
  <si>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</si>
  <si>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</si>
  <si>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</si>
  <si>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</si>
  <si>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</si>
  <si>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</si>
  <si>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</si>
  <si>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</si>
  <si>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</si>
  <si>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</si>
  <si>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</si>
  <si>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</si>
  <si>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</si>
  <si>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</si>
  <si>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</si>
  <si>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</si>
  <si>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</si>
  <si>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</si>
  <si>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</si>
  <si>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</si>
  <si>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</si>
  <si>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</si>
  <si>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</si>
  <si>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</si>
  <si>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</si>
  <si>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</si>
  <si>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</si>
  <si>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</si>
  <si>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</si>
  <si>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</si>
  <si>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</si>
  <si>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</si>
  <si>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</si>
  <si>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</si>
  <si>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</si>
  <si>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</si>
  <si>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</si>
  <si>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</si>
  <si>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</si>
  <si>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</si>
  <si>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</si>
  <si>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</si>
  <si>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</si>
  <si>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</si>
  <si>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</si>
  <si>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</si>
  <si>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</si>
  <si>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</si>
  <si>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</si>
  <si>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</si>
  <si>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</si>
  <si>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</si>
  <si>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</si>
  <si>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</si>
  <si>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</si>
  <si>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</si>
  <si>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</si>
  <si>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</si>
  <si>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</si>
  <si>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</si>
  <si>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</si>
  <si>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</si>
  <si>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</si>
  <si>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</si>
  <si>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</si>
  <si>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</si>
  <si>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</si>
  <si>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</si>
  <si>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</si>
  <si>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</si>
  <si>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</si>
  <si>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</si>
  <si>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</si>
  <si>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</si>
  <si>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</si>
  <si>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</si>
  <si>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</si>
  <si>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</si>
  <si>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</si>
  <si>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</si>
  <si>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</si>
  <si>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</si>
  <si>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</si>
  <si>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</si>
  <si>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</si>
  <si>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</si>
  <si>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</si>
  <si>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</si>
  <si>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</si>
  <si>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</si>
  <si>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</si>
  <si>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</si>
  <si>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</si>
  <si>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</si>
  <si>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</si>
  <si>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</si>
  <si>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</si>
  <si>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</si>
  <si>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</si>
  <si>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</si>
  <si>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</si>
  <si>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</si>
  <si>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</si>
  <si>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</si>
  <si>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</si>
  <si>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</si>
  <si>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</si>
  <si>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</si>
  <si>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</si>
  <si>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</si>
  <si>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</si>
  <si>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</si>
  <si>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</si>
  <si>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</si>
  <si>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</si>
  <si>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</si>
  <si>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</si>
  <si>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</si>
  <si>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</si>
  <si>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</si>
  <si>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</si>
  <si>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</si>
  <si>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</si>
  <si>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</si>
  <si>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</si>
  <si>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</si>
  <si>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</si>
  <si>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</si>
  <si>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</si>
  <si>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</si>
  <si>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</si>
  <si>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</si>
  <si>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</si>
  <si>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</si>
  <si>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</si>
  <si>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</si>
  <si>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</si>
  <si>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</si>
  <si>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</si>
  <si>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</si>
  <si>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</si>
  <si>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</si>
  <si>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</si>
  <si>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</si>
  <si>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</si>
  <si>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</si>
  <si>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</si>
  <si>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</si>
  <si>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</si>
  <si>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</si>
  <si>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</si>
  <si>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</si>
  <si>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</si>
  <si>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</si>
  <si>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</si>
  <si>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</si>
  <si>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</si>
  <si>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</si>
  <si>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</si>
  <si>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</si>
  <si>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</si>
  <si>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</si>
  <si>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</si>
  <si>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</si>
  <si>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</si>
  <si>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</si>
  <si>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</si>
  <si>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</si>
  <si>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</si>
  <si>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</si>
  <si>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</si>
  <si>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</si>
  <si>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</si>
  <si>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</si>
  <si>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</si>
  <si>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</si>
  <si>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</si>
  <si>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</si>
  <si>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</si>
  <si>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</si>
  <si>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</si>
  <si>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</si>
  <si>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</si>
  <si>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</si>
  <si>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</si>
  <si>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</si>
  <si>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</si>
  <si>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</si>
  <si>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</si>
  <si>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</si>
  <si>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</si>
  <si>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</si>
  <si>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</si>
  <si>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</si>
  <si>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</si>
  <si>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</si>
  <si>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</si>
  <si>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</si>
  <si>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</si>
  <si>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</si>
  <si>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</si>
  <si>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</si>
  <si>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</si>
  <si>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</si>
  <si>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</si>
  <si>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</si>
  <si>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</si>
  <si>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</si>
  <si>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</si>
  <si>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</si>
  <si>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</si>
  <si>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</si>
  <si>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</si>
  <si>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</si>
  <si>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</si>
  <si>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</si>
  <si>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</si>
  <si>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</si>
  <si>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</si>
  <si>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</si>
  <si>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</si>
  <si>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</si>
  <si>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</si>
  <si>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</si>
  <si>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</si>
  <si>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</si>
  <si>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</si>
  <si>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</si>
  <si>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</si>
  <si>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</si>
  <si>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</si>
  <si>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</si>
  <si>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</si>
  <si>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</si>
  <si>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</si>
  <si>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</si>
  <si>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</si>
  <si>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</si>
  <si>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</si>
  <si>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</si>
  <si>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</si>
  <si>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</si>
  <si>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</si>
  <si>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</si>
  <si>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</si>
  <si>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</si>
  <si>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</si>
  <si>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</si>
  <si>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</si>
  <si>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</si>
  <si>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</si>
  <si>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</si>
  <si>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</si>
  <si>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</si>
  <si>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</si>
  <si>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</si>
  <si>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</si>
  <si>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</si>
  <si>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</si>
  <si>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</si>
  <si>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</si>
  <si>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</si>
  <si>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</si>
  <si>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</si>
  <si>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</si>
  <si>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</si>
  <si>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</si>
  <si>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</si>
  <si>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</si>
  <si>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</si>
  <si>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</si>
  <si>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</si>
  <si>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</si>
  <si>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</si>
  <si>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</si>
  <si>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</si>
  <si>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</si>
  <si>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</si>
  <si>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</si>
  <si>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</si>
  <si>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</si>
  <si>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</si>
  <si>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</si>
  <si>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</si>
  <si>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</si>
  <si>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</si>
  <si>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</si>
  <si>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</si>
  <si>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</si>
  <si>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</si>
  <si>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</si>
  <si>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</si>
  <si>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</si>
  <si>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</si>
  <si>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</si>
  <si>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</si>
  <si>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</si>
  <si>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</si>
  <si>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</si>
  <si>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</si>
  <si>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</si>
  <si>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</si>
  <si>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</si>
  <si>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</si>
  <si>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</si>
  <si>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</si>
  <si>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</si>
  <si>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</si>
  <si>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</si>
  <si>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</si>
  <si>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</si>
  <si>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</si>
  <si>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</si>
  <si>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</si>
  <si>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</si>
  <si>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</si>
  <si>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</si>
  <si>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</si>
  <si>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</si>
  <si>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</si>
  <si>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</si>
  <si>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</si>
  <si>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</si>
  <si>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</si>
  <si>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</si>
  <si>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</si>
  <si>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</si>
  <si>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</si>
  <si>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</si>
  <si>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</si>
  <si>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</si>
  <si>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</si>
  <si>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</si>
  <si>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</si>
  <si>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</si>
  <si>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</si>
  <si>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</si>
  <si>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</si>
  <si>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</si>
  <si>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</si>
  <si>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</si>
  <si>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</si>
  <si>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</si>
  <si>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</si>
  <si>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</si>
  <si>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</si>
  <si>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</si>
  <si>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</si>
  <si>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</si>
  <si>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</si>
  <si>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</si>
  <si>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</si>
  <si>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</si>
  <si>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</si>
  <si>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</si>
  <si>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</si>
  <si>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</si>
  <si>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</si>
  <si>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</si>
  <si>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</si>
  <si>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</si>
  <si>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</si>
  <si>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</si>
  <si>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</si>
  <si>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</si>
  <si>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</si>
  <si>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</si>
  <si>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</si>
  <si>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</si>
  <si>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</si>
  <si>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</si>
  <si>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</si>
  <si>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</si>
  <si>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</si>
  <si>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</si>
  <si>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</si>
  <si>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</si>
  <si>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</si>
  <si>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</si>
  <si>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</si>
  <si>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</si>
  <si>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</si>
  <si>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</si>
  <si>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</si>
  <si>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</si>
  <si>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</si>
  <si>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</si>
  <si>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</si>
  <si>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</si>
  <si>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</si>
  <si>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</si>
  <si>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</si>
  <si>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</si>
  <si>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</si>
  <si>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</si>
  <si>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</si>
  <si>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</si>
  <si>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</si>
  <si>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</si>
  <si>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</si>
  <si>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</si>
  <si>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</si>
  <si>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</si>
  <si>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</si>
  <si>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</si>
  <si>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</si>
  <si>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</si>
  <si>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</si>
  <si>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</si>
  <si>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</si>
  <si>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</si>
  <si>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</si>
  <si>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</si>
  <si>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</si>
  <si>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</si>
  <si>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</si>
  <si>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</si>
  <si>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</si>
  <si>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</si>
  <si>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</si>
  <si>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</si>
  <si>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</si>
  <si>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</si>
  <si>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</si>
  <si>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</si>
  <si>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</si>
  <si>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</si>
  <si>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</si>
  <si>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</si>
  <si>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</si>
  <si>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</si>
  <si>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</si>
  <si>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</si>
  <si>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</si>
  <si>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</si>
  <si>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</si>
  <si>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</si>
  <si>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</si>
  <si>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</si>
  <si>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</si>
  <si>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</si>
  <si>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</si>
  <si>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</si>
  <si>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</si>
  <si>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</si>
  <si>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</si>
  <si>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</si>
  <si>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</si>
  <si>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</si>
  <si>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</si>
  <si>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</si>
  <si>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</si>
  <si>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</si>
  <si>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</si>
  <si>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</si>
  <si>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</si>
  <si>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</si>
  <si>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</si>
  <si>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</si>
  <si>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</si>
  <si>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</si>
  <si>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</si>
  <si>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</si>
  <si>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</si>
  <si>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</si>
  <si>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</si>
  <si>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</si>
  <si>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</si>
  <si>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</si>
  <si>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</si>
  <si>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</si>
  <si>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</si>
  <si>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</si>
  <si>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</si>
  <si>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</si>
  <si>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</si>
  <si>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</si>
  <si>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</si>
  <si>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</si>
  <si>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</si>
  <si>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</si>
  <si>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</si>
  <si>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</si>
  <si>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</si>
  <si>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</si>
  <si>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</si>
  <si>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</si>
  <si>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</si>
  <si>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</si>
  <si>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</si>
  <si>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</si>
  <si>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</si>
  <si>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</si>
  <si>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</si>
  <si>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</si>
  <si>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</si>
  <si>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</si>
  <si>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</si>
  <si>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</si>
  <si>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</si>
  <si>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</si>
  <si>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</si>
  <si>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</si>
  <si>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</si>
  <si>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</si>
  <si>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</si>
  <si>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</si>
  <si>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</si>
  <si>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</si>
  <si>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</si>
  <si>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</si>
  <si>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</si>
  <si>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</si>
  <si>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</si>
  <si>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</si>
  <si>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</si>
  <si>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</si>
  <si>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</si>
  <si>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</si>
  <si>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</si>
  <si>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</si>
  <si>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</si>
  <si>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</si>
  <si>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</si>
  <si>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</si>
  <si>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</si>
  <si>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</si>
  <si>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</si>
  <si>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</si>
  <si>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</si>
  <si>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</si>
  <si>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</si>
  <si>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</si>
  <si>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</si>
  <si>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</si>
  <si>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</si>
  <si>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</si>
  <si>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</si>
  <si>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</si>
  <si>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</si>
  <si>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</si>
  <si>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</si>
  <si>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</si>
  <si>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</si>
  <si>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</si>
  <si>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</si>
  <si>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</si>
  <si>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</si>
  <si>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</si>
  <si>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</si>
  <si>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</si>
  <si>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</si>
  <si>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</si>
  <si>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</si>
  <si>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</si>
  <si>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</si>
  <si>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</si>
  <si>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</si>
  <si>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</si>
  <si>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</si>
  <si>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</si>
  <si>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</si>
  <si>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</si>
  <si>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</si>
  <si>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</si>
  <si>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</si>
  <si>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</si>
  <si>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</si>
  <si>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</si>
  <si>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</si>
  <si>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</si>
  <si>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</si>
  <si>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</si>
  <si>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</si>
  <si>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</si>
  <si>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</si>
  <si>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</si>
  <si>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</si>
  <si>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</si>
  <si>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</si>
  <si>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</si>
  <si>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</si>
  <si>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</si>
  <si>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</si>
  <si>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</si>
  <si>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</si>
  <si>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</si>
  <si>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</si>
  <si>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</si>
  <si>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</si>
  <si>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</si>
  <si>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</si>
  <si>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</si>
  <si>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</si>
  <si>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</si>
  <si>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</si>
  <si>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</si>
  <si>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</si>
  <si>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</si>
  <si>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</si>
  <si>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</si>
  <si>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</si>
  <si>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</si>
  <si>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</si>
  <si>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</si>
  <si>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</si>
  <si>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</si>
  <si>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</si>
  <si>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</si>
  <si>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</si>
  <si>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</si>
  <si>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</si>
  <si>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</si>
  <si>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</si>
  <si>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</si>
  <si>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</si>
  <si>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</si>
  <si>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</si>
  <si>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</si>
  <si>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</si>
  <si>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</si>
  <si>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</si>
  <si>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</si>
  <si>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</si>
  <si>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</si>
  <si>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</si>
  <si>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</si>
  <si>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</si>
  <si>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</si>
  <si>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</si>
  <si>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</si>
  <si>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</si>
  <si>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</si>
  <si>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</si>
  <si>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</si>
  <si>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</si>
  <si>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</si>
  <si>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</si>
  <si>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</si>
  <si>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</si>
  <si>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</si>
  <si>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</si>
  <si>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</si>
  <si>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</si>
  <si>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</si>
  <si>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</si>
  <si>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</si>
  <si>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</si>
  <si>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</si>
  <si>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</si>
  <si>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</si>
  <si>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</si>
  <si>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</si>
  <si>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</si>
  <si>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</si>
  <si>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</si>
  <si>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</si>
  <si>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</si>
  <si>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</si>
  <si>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</si>
  <si>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</si>
  <si>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</si>
  <si>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</si>
  <si>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</si>
  <si>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</si>
  <si>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</si>
  <si>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</si>
  <si>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</si>
  <si>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</si>
  <si>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</si>
  <si>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</si>
  <si>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</si>
  <si>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</si>
  <si>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</si>
  <si>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</si>
  <si>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</si>
  <si>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</si>
  <si>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</si>
  <si>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</si>
  <si>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</si>
  <si>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</si>
  <si>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</si>
  <si>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</si>
  <si>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</si>
  <si>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</si>
  <si>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</si>
  <si>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</si>
  <si>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</si>
  <si>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</si>
  <si>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</si>
  <si>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</si>
  <si>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</si>
  <si>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</si>
  <si>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</si>
  <si>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</si>
  <si>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</si>
  <si>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</si>
  <si>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</si>
  <si>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</si>
  <si>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</si>
  <si>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</si>
  <si>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</si>
  <si>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</si>
  <si>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</si>
  <si>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</si>
  <si>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</si>
  <si>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</si>
  <si>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</si>
  <si>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</si>
  <si>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</si>
  <si>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</si>
  <si>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</si>
  <si>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</si>
  <si>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</si>
  <si>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</si>
  <si>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</si>
  <si>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</si>
  <si>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</si>
  <si>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</si>
  <si>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</si>
  <si>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</si>
  <si>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</si>
  <si>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</si>
  <si>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</si>
  <si>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</si>
  <si>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</si>
  <si>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</si>
  <si>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</si>
  <si>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</si>
  <si>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</si>
  <si>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</si>
  <si>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</si>
  <si>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</si>
  <si>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</si>
  <si>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</si>
  <si>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</si>
  <si>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</si>
  <si>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</si>
  <si>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</si>
  <si>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</si>
  <si>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</si>
  <si>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</si>
  <si>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</si>
  <si>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</si>
  <si>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</si>
  <si>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</si>
  <si>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</si>
  <si>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</si>
  <si>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</si>
  <si>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</si>
  <si>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</si>
  <si>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</si>
  <si>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</si>
  <si>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</si>
  <si>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</si>
  <si>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</si>
  <si>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</si>
  <si>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</si>
  <si>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</si>
  <si>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</si>
  <si>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</si>
  <si>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</si>
  <si>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</si>
  <si>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</si>
  <si>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</si>
  <si>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</si>
  <si>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</si>
  <si>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</si>
  <si>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</si>
  <si>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</si>
  <si>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</si>
  <si>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</si>
  <si>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</si>
  <si>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</si>
  <si>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</si>
  <si>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</si>
  <si>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</si>
  <si>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</si>
  <si>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</si>
  <si>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</si>
  <si>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</si>
  <si>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</si>
  <si>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</si>
  <si>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</si>
  <si>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</si>
  <si>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</si>
  <si>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</si>
  <si>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</si>
  <si>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</si>
  <si>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</si>
  <si>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</si>
  <si>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</si>
  <si>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</si>
  <si>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</si>
  <si>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</si>
  <si>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</si>
  <si>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</si>
  <si>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</si>
  <si>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</si>
  <si>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</si>
  <si>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</si>
  <si>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</si>
  <si>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</si>
  <si>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</si>
  <si>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</si>
  <si>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</si>
  <si>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</si>
  <si>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</si>
  <si>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</si>
  <si>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</si>
  <si>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</si>
  <si>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</si>
  <si>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</si>
  <si>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</si>
  <si>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</si>
  <si>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</si>
  <si>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</si>
  <si>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</si>
  <si>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</si>
  <si>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</si>
  <si>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</si>
  <si>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</si>
  <si>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</si>
  <si>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</si>
  <si>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</si>
  <si>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</si>
  <si>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</si>
  <si>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</si>
  <si>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</si>
  <si>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</si>
  <si>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</si>
  <si>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</si>
  <si>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</si>
  <si>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</si>
  <si>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</si>
  <si>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</si>
  <si>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</si>
  <si>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</si>
  <si>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</si>
  <si>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</si>
  <si>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</si>
  <si>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</si>
  <si>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</si>
  <si>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</si>
  <si>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</si>
  <si>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</si>
  <si>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</si>
  <si>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</si>
  <si>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</si>
  <si>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</si>
  <si>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</si>
  <si>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</si>
  <si>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</si>
  <si>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</si>
  <si>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</si>
  <si>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</si>
  <si>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</si>
  <si>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</si>
  <si>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</si>
  <si>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</si>
  <si>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</si>
  <si>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</si>
  <si>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</si>
  <si>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</si>
  <si>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</si>
  <si>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</si>
  <si>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</si>
  <si>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</si>
  <si>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</si>
  <si>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</si>
  <si>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</si>
  <si>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</si>
  <si>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</si>
  <si>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</si>
  <si>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</si>
  <si>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</si>
  <si>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</si>
  <si>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</si>
  <si>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</si>
  <si>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</si>
  <si>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</si>
  <si>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</si>
  <si>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</si>
  <si>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</si>
  <si>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</si>
  <si>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</si>
  <si>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</si>
  <si>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</si>
  <si>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</si>
  <si>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</si>
  <si>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</si>
  <si>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</si>
  <si>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</si>
  <si>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</si>
  <si>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</si>
  <si>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</si>
  <si>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</si>
  <si>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</si>
  <si>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</si>
  <si>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</si>
  <si>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</si>
  <si>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</si>
  <si>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</si>
  <si>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</si>
  <si>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</si>
  <si>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</si>
  <si>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</si>
  <si>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</si>
  <si>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</si>
  <si>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</si>
  <si>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</si>
  <si>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</si>
  <si>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</si>
  <si>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</si>
  <si>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</si>
  <si>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</si>
  <si>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</si>
  <si>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</si>
  <si>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</si>
  <si>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</si>
  <si>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</si>
  <si>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</si>
  <si>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</si>
  <si>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</si>
  <si>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</si>
  <si>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</si>
  <si>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</si>
  <si>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</si>
  <si>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</si>
  <si>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</si>
  <si>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</si>
  <si>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</si>
  <si>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</si>
  <si>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</si>
  <si>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</si>
  <si>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</si>
  <si>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</si>
  <si>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</si>
  <si>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</si>
  <si>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</si>
  <si>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</si>
  <si>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</si>
  <si>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</si>
  <si>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</si>
  <si>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</si>
  <si>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</si>
  <si>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</si>
  <si>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</si>
  <si>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</si>
  <si>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</si>
  <si>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</si>
  <si>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</si>
  <si>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</si>
  <si>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</si>
  <si>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</si>
  <si>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</si>
  <si>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</si>
  <si>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</si>
  <si>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</si>
  <si>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</si>
  <si>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</si>
  <si>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</si>
  <si>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</si>
  <si>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</si>
  <si>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</si>
  <si>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</si>
  <si>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</si>
  <si>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</si>
  <si>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</si>
  <si>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</si>
  <si>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</si>
  <si>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</si>
  <si>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</si>
  <si>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</si>
  <si>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</si>
  <si>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</si>
  <si>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</si>
  <si>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</si>
  <si>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</si>
  <si>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</si>
  <si>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</si>
  <si>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</si>
  <si>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</si>
  <si>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</si>
  <si>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</si>
  <si>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</si>
  <si>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</si>
  <si>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</si>
  <si>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</si>
  <si>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</si>
  <si>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</si>
  <si>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</si>
  <si>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</si>
  <si>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</si>
  <si>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</si>
  <si>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</si>
  <si>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</si>
  <si>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</si>
  <si>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</si>
  <si>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</si>
  <si>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</si>
  <si>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</si>
  <si>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</si>
  <si>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</si>
  <si>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</si>
  <si>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</si>
  <si>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</si>
  <si>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</si>
  <si>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</si>
  <si>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</si>
  <si>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</si>
  <si>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</si>
  <si>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</si>
  <si>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</si>
  <si>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</si>
  <si>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</si>
  <si>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</si>
  <si>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</si>
  <si>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</si>
  <si>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</si>
  <si>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</si>
  <si>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</si>
  <si>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</si>
  <si>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</si>
  <si>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</si>
  <si>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</si>
  <si>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</si>
  <si>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</si>
  <si>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</si>
  <si>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</si>
  <si>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</si>
  <si>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</si>
  <si>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</si>
  <si>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</si>
  <si>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</si>
  <si>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</si>
  <si>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</si>
  <si>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</si>
  <si>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</si>
  <si>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</si>
  <si>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</si>
  <si>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</si>
  <si>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</si>
  <si>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</si>
  <si>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</si>
  <si>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</si>
  <si>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</si>
  <si>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</si>
  <si>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</si>
  <si>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</si>
  <si>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</si>
  <si>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</si>
  <si>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</si>
  <si>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</si>
  <si>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</si>
  <si>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</si>
  <si>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</si>
  <si>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</si>
  <si>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</si>
  <si>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</si>
  <si>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</si>
  <si>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</si>
  <si>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</si>
  <si>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</si>
  <si>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</si>
  <si>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</si>
  <si>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</si>
  <si>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</si>
  <si>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</si>
  <si>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</si>
  <si>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</si>
  <si>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</si>
  <si>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</si>
  <si>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</si>
  <si>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</si>
  <si>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</si>
  <si>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</si>
  <si>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</si>
  <si>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</si>
  <si>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</si>
  <si>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</si>
  <si>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</si>
  <si>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</si>
  <si>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</si>
  <si>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</si>
  <si>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</si>
  <si>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</si>
  <si>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</si>
  <si>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</si>
  <si>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</si>
  <si>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</si>
  <si>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</si>
  <si>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</si>
  <si>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</si>
  <si>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</si>
  <si>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</si>
  <si>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</si>
  <si>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</si>
  <si>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</si>
  <si>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</si>
  <si>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</si>
  <si>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</si>
  <si>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</si>
  <si>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</si>
  <si>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</si>
  <si>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</si>
  <si>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</si>
  <si>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</si>
  <si>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</si>
  <si>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</si>
  <si>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</si>
  <si>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</si>
  <si>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</si>
  <si>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</si>
  <si>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</si>
  <si>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</si>
  <si>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</si>
  <si>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</si>
  <si>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</si>
  <si>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</si>
  <si>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</si>
  <si>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</si>
  <si>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</si>
  <si>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</si>
  <si>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</si>
  <si>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</si>
  <si>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</si>
  <si>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</si>
  <si>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</si>
  <si>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</si>
  <si>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</si>
  <si>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</si>
  <si>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</si>
  <si>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</si>
  <si>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</si>
  <si>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</si>
  <si>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</si>
  <si>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</si>
  <si>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</si>
  <si>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</si>
  <si>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</si>
  <si>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</si>
  <si>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</si>
  <si>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</si>
  <si>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</si>
  <si>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</si>
  <si>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</si>
  <si>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</si>
  <si>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</si>
  <si>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</si>
  <si>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</si>
  <si>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</si>
  <si>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</si>
  <si>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</si>
  <si>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</si>
  <si>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</si>
  <si>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</si>
  <si>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</si>
  <si>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</si>
  <si>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</si>
  <si>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</si>
  <si>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</si>
  <si>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</si>
  <si>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</si>
  <si>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</si>
  <si>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</si>
  <si>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</si>
  <si>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</si>
  <si>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</si>
  <si>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</si>
  <si>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</si>
  <si>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</si>
  <si>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</si>
  <si>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</si>
  <si>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</si>
  <si>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</si>
  <si>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</si>
  <si>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</si>
  <si>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</si>
  <si>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</si>
  <si>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</si>
  <si>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</si>
  <si>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</si>
  <si>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</si>
  <si>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</si>
  <si>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</si>
  <si>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</si>
  <si>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</si>
  <si>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</si>
  <si>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</si>
  <si>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</si>
  <si>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</si>
  <si>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</si>
  <si>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</si>
  <si>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</si>
  <si>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</si>
  <si>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</si>
  <si>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</si>
  <si>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</si>
  <si>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</si>
  <si>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</si>
  <si>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</si>
  <si>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</si>
  <si>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</si>
  <si>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</si>
  <si>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</si>
  <si>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</si>
  <si>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</si>
  <si>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</si>
  <si>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</si>
  <si>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</si>
  <si>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</si>
  <si>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</si>
  <si>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</si>
  <si>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</si>
  <si>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</si>
  <si>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</si>
  <si>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</si>
  <si>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</si>
  <si>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</si>
  <si>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</si>
  <si>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</si>
  <si>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</si>
  <si>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</si>
  <si>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</si>
  <si>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</si>
  <si>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</si>
  <si>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</si>
  <si>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</si>
  <si>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</si>
  <si>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</si>
  <si>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</si>
  <si>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</si>
  <si>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</si>
  <si>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</si>
  <si>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</si>
  <si>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</si>
  <si>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</si>
  <si>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</si>
  <si>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</si>
  <si>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</si>
  <si>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</si>
  <si>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</si>
  <si>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</si>
  <si>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</si>
  <si>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</si>
  <si>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</si>
  <si>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</si>
  <si>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</si>
  <si>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</si>
  <si>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</si>
  <si>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</si>
  <si>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</si>
  <si>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</si>
  <si>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</si>
  <si>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</si>
  <si>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</si>
  <si>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</si>
  <si>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</si>
  <si>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</si>
  <si>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</si>
  <si>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</si>
  <si>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</si>
  <si>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</si>
  <si>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</si>
  <si>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</si>
  <si>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</si>
  <si>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</si>
  <si>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</si>
  <si>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</si>
  <si>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</si>
  <si>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</si>
  <si>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</si>
  <si>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</si>
  <si>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</si>
  <si>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</si>
  <si>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</si>
  <si>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</si>
  <si>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</si>
  <si>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</si>
  <si>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</si>
  <si>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</si>
  <si>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</si>
  <si>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</si>
  <si>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</si>
  <si>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</si>
  <si>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</si>
  <si>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</si>
  <si>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</si>
  <si>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</si>
  <si>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</si>
  <si>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</si>
  <si>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</si>
  <si>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</si>
  <si>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</si>
  <si>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</si>
  <si>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</si>
  <si>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</si>
  <si>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</si>
  <si>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</si>
  <si>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</si>
  <si>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</si>
  <si>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</si>
  <si>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</si>
  <si>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</si>
  <si>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</si>
  <si>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</si>
  <si>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</si>
  <si>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</si>
  <si>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</si>
  <si>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</si>
  <si>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</si>
  <si>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</si>
  <si>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</si>
  <si>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</si>
  <si>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</si>
  <si>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</si>
  <si>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</si>
  <si>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</si>
  <si>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</si>
  <si>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</si>
  <si>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</si>
  <si>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</si>
  <si>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</si>
  <si>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</si>
  <si>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</si>
  <si>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</si>
  <si>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</si>
  <si>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</si>
  <si>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</si>
  <si>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</si>
  <si>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</si>
  <si>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</si>
  <si>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</si>
  <si>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</si>
  <si>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</si>
  <si>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</si>
  <si>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</si>
  <si>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</si>
  <si>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</si>
  <si>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</si>
  <si>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</si>
  <si>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</si>
  <si>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</si>
  <si>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</si>
  <si>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</si>
  <si>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</si>
  <si>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</si>
  <si>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</si>
  <si>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</si>
  <si>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</si>
  <si>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</si>
  <si>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</si>
  <si>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</si>
  <si>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</si>
  <si>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</si>
  <si>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</si>
  <si>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</si>
  <si>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</si>
  <si>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</si>
  <si>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</si>
  <si>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</si>
  <si>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</si>
  <si>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</si>
  <si>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</si>
  <si>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</si>
  <si>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</si>
  <si>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</si>
  <si>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</si>
  <si>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</si>
  <si>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</si>
  <si>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</si>
  <si>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</si>
  <si>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</si>
  <si>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</si>
  <si>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</si>
  <si>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</si>
  <si>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</si>
  <si>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</si>
  <si>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</si>
  <si>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</si>
  <si>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</si>
  <si>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</si>
  <si>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</si>
  <si>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</si>
  <si>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</si>
  <si>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</si>
  <si>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</si>
  <si>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</si>
  <si>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</si>
  <si>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</si>
  <si>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</si>
  <si>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</si>
  <si>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</si>
  <si>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</si>
  <si>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</si>
  <si>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</si>
  <si>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</si>
  <si>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</si>
  <si>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</si>
  <si>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</si>
  <si>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</si>
  <si>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</si>
  <si>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</si>
  <si>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</si>
  <si>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</si>
  <si>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</si>
  <si>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</si>
  <si>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</si>
  <si>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</si>
  <si>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</si>
  <si>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</si>
  <si>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</si>
  <si>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</si>
  <si>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</si>
  <si>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</si>
  <si>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</si>
  <si>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</si>
  <si>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</si>
  <si>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</si>
  <si>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</si>
  <si>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</si>
  <si>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</si>
  <si>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</si>
  <si>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</si>
  <si>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</si>
  <si>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</si>
  <si>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</si>
  <si>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</si>
  <si>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</si>
  <si>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</si>
  <si>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</si>
  <si>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</si>
  <si>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</si>
  <si>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</si>
  <si>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</si>
  <si>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</si>
  <si>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</si>
  <si>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</si>
  <si>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</si>
  <si>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</si>
  <si>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</si>
  <si>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</si>
  <si>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</si>
  <si>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</si>
  <si>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</si>
  <si>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</si>
  <si>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</si>
  <si>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</si>
  <si>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</si>
  <si>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</si>
  <si>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</si>
  <si>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</si>
  <si>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</si>
  <si>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</si>
  <si>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</si>
  <si>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</si>
  <si>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</si>
  <si>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</si>
  <si>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</si>
  <si>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</si>
  <si>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</si>
  <si>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</si>
  <si>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</si>
  <si>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</si>
  <si>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</si>
  <si>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</si>
  <si>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</si>
  <si>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</si>
  <si>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</si>
  <si>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</si>
  <si>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</si>
  <si>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</si>
  <si>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</si>
  <si>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</si>
  <si>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</si>
  <si>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</si>
  <si>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</si>
  <si>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</si>
  <si>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</si>
  <si>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</si>
  <si>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</si>
  <si>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</si>
  <si>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</si>
  <si>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</si>
  <si>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</si>
  <si>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</si>
  <si>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</si>
  <si>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</si>
  <si>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</si>
  <si>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</si>
  <si>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</si>
  <si>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</si>
  <si>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</si>
  <si>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</si>
  <si>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</si>
  <si>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</si>
  <si>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</si>
  <si>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</si>
  <si>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</si>
  <si>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</si>
  <si>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</si>
  <si>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</si>
  <si>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</si>
  <si>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</si>
  <si>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</si>
  <si>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</si>
  <si>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</si>
  <si>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</si>
  <si>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</si>
  <si>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</si>
  <si>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</si>
  <si>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</si>
  <si>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</si>
  <si>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</si>
  <si>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</si>
  <si>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</si>
  <si>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</si>
  <si>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</si>
  <si>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</si>
  <si>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</si>
  <si>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</si>
  <si>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</si>
  <si>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</si>
  <si>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</si>
  <si>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</si>
  <si>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</si>
  <si>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</si>
  <si>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</si>
  <si>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</si>
  <si>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</si>
  <si>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</si>
  <si>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</si>
  <si>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</si>
  <si>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</si>
  <si>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</si>
  <si>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</si>
  <si>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</si>
  <si>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</si>
  <si>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</si>
  <si>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</si>
  <si>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</si>
  <si>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</si>
  <si>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</si>
  <si>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</si>
  <si>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</si>
  <si>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</si>
  <si>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</si>
  <si>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</si>
  <si>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</si>
  <si>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</si>
  <si>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</si>
  <si>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</si>
  <si>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</si>
  <si>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</si>
  <si>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</si>
  <si>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</si>
  <si>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</si>
  <si>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</si>
  <si>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</si>
  <si>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</si>
  <si>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</si>
  <si>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</si>
  <si>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</si>
  <si>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</si>
  <si>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</si>
  <si>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</si>
  <si>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</si>
  <si>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</si>
  <si>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</si>
  <si>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</si>
  <si>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</si>
  <si>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</si>
  <si>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</si>
  <si>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</si>
  <si>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</si>
  <si>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</si>
  <si>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</si>
  <si>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</si>
  <si>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</si>
  <si>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</si>
  <si>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</si>
  <si>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</si>
  <si>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</si>
  <si>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</si>
  <si>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</si>
  <si>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</si>
  <si>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</si>
  <si>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</si>
  <si>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</si>
  <si>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</si>
  <si>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</si>
  <si>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</si>
  <si>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</si>
  <si>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</si>
  <si>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</si>
  <si>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</si>
  <si>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</si>
  <si>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</si>
  <si>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</si>
  <si>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</si>
  <si>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</si>
  <si>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</si>
  <si>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</si>
  <si>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</si>
  <si>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</si>
  <si>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</si>
  <si>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</si>
  <si>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</si>
  <si>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</si>
  <si>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</si>
  <si>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</si>
  <si>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</si>
  <si>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</si>
  <si>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</si>
  <si>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</si>
  <si>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</si>
  <si>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</si>
  <si>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</si>
  <si>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</si>
  <si>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</si>
  <si>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</si>
  <si>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</si>
  <si>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</si>
  <si>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</si>
  <si>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</si>
  <si>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</si>
  <si>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</si>
  <si>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</si>
  <si>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</si>
  <si>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</si>
  <si>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</si>
  <si>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</si>
  <si>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</si>
  <si>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</si>
  <si>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</si>
  <si>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</si>
  <si>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</si>
  <si>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</si>
  <si>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</si>
  <si>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</si>
  <si>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</si>
  <si>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</si>
  <si>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</si>
  <si>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</si>
  <si>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</si>
  <si>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</si>
  <si>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</si>
  <si>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</si>
  <si>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</si>
  <si>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</si>
  <si>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</si>
  <si>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</si>
  <si>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</si>
  <si>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</si>
  <si>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</si>
  <si>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</si>
  <si>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</si>
  <si>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</si>
  <si>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</si>
  <si>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</si>
  <si>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</si>
  <si>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</si>
  <si>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</si>
  <si>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</si>
  <si>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</si>
  <si>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</si>
  <si>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</si>
  <si>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</si>
  <si>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</si>
  <si>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</si>
  <si>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</si>
  <si>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</si>
  <si>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</si>
  <si>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</si>
  <si>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</si>
  <si>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</si>
  <si>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</si>
  <si>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</si>
  <si>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</si>
  <si>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</si>
  <si>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</si>
  <si>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</si>
  <si>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</si>
  <si>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</si>
  <si>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</si>
  <si>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</si>
  <si>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</si>
  <si>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</si>
  <si>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</si>
  <si>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</si>
  <si>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</si>
  <si>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</si>
  <si>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</si>
  <si>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</si>
  <si>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</si>
  <si>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</si>
  <si>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</si>
  <si>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</si>
  <si>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</si>
  <si>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</si>
  <si>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</si>
  <si>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</si>
  <si>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</si>
  <si>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</si>
  <si>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</si>
  <si>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</si>
  <si>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</si>
  <si>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</si>
  <si>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</si>
  <si>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</si>
  <si>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</si>
  <si>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</si>
  <si>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</si>
  <si>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</si>
  <si>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</si>
  <si>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</si>
  <si>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</si>
  <si>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</si>
  <si>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</si>
  <si>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</si>
  <si>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</si>
  <si>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</si>
  <si>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</si>
  <si>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</si>
  <si>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</si>
  <si>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</si>
  <si>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</si>
  <si>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</si>
  <si>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</si>
  <si>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</si>
  <si>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</si>
  <si>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</si>
  <si>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</si>
  <si>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</si>
  <si>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</si>
  <si>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</si>
  <si>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</si>
  <si>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</si>
  <si>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</si>
  <si>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</si>
  <si>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</si>
  <si>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</si>
  <si>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</si>
  <si>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</si>
  <si>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</si>
  <si>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</si>
  <si>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</si>
  <si>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</si>
  <si>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</si>
  <si>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</si>
  <si>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</si>
  <si>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</si>
  <si>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</si>
  <si>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</si>
  <si>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</si>
  <si>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</si>
  <si>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</si>
  <si>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</si>
  <si>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</si>
  <si>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</si>
  <si>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</si>
  <si>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</si>
  <si>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</si>
  <si>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</si>
  <si>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</si>
  <si>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</si>
  <si>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</si>
  <si>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</si>
  <si>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</si>
  <si>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</si>
  <si>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</si>
  <si>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</si>
  <si>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</si>
  <si>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</si>
  <si>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</si>
  <si>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</si>
  <si>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</si>
  <si>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</si>
  <si>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</si>
  <si>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</si>
  <si>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</si>
  <si>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</si>
  <si>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</si>
  <si>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</si>
  <si>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</si>
  <si>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</si>
  <si>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</si>
  <si>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</si>
  <si>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</si>
  <si>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</si>
  <si>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</si>
  <si>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</si>
  <si>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</si>
  <si>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</si>
  <si>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</si>
  <si>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</si>
  <si>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</si>
  <si>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</si>
  <si>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</si>
  <si>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</si>
  <si>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</si>
  <si>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</si>
  <si>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</si>
  <si>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</si>
  <si>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</si>
  <si>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</si>
  <si>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</si>
  <si>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</si>
  <si>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</si>
  <si>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</si>
  <si>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</si>
  <si>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</si>
  <si>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</si>
  <si>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</si>
  <si>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</si>
  <si>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</si>
  <si>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</si>
  <si>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</si>
  <si>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</si>
  <si>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</si>
  <si>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</si>
  <si>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</si>
  <si>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</si>
  <si>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</si>
  <si>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</si>
  <si>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</si>
  <si>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</si>
  <si>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</si>
  <si>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</si>
  <si>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</si>
  <si>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</si>
  <si>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</si>
  <si>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</si>
  <si>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</si>
  <si>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</si>
  <si>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</si>
  <si>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</si>
  <si>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</si>
  <si>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</si>
  <si>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</si>
  <si>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</si>
  <si>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</si>
  <si>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</si>
  <si>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</si>
  <si>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</si>
  <si>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</si>
  <si>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</si>
  <si>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</si>
  <si>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</si>
  <si>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</si>
  <si>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</si>
  <si>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</si>
  <si>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</si>
  <si>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</si>
  <si>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</si>
  <si>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</si>
  <si>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</si>
  <si>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</si>
  <si>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</si>
  <si>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</si>
  <si>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</si>
  <si>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</si>
  <si>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</si>
  <si>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</si>
  <si>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</si>
  <si>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</si>
  <si>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</si>
  <si>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</si>
  <si>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</si>
  <si>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</si>
  <si>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</si>
  <si>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</si>
  <si>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</si>
  <si>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</si>
  <si>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</si>
  <si>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</si>
  <si>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</si>
  <si>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</si>
  <si>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</si>
  <si>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</si>
  <si>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</si>
  <si>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</si>
  <si>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</si>
  <si>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</si>
  <si>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</si>
  <si>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</si>
  <si>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</si>
  <si>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</si>
  <si>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</si>
  <si>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</si>
  <si>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</si>
  <si>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</si>
  <si>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</si>
  <si>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</si>
  <si>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</si>
  <si>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</si>
  <si>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</si>
  <si>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</si>
  <si>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</si>
  <si>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</si>
  <si>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</si>
  <si>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</si>
  <si>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</si>
  <si>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</si>
  <si>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</si>
  <si>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</si>
  <si>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</si>
  <si>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</si>
  <si>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</si>
  <si>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</si>
  <si>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</si>
  <si>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</si>
  <si>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</si>
  <si>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</si>
  <si>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</si>
  <si>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</si>
  <si>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</si>
  <si>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</si>
  <si>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</si>
  <si>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</si>
  <si>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</si>
  <si>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</si>
  <si>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</si>
  <si>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</si>
  <si>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</si>
  <si>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</si>
  <si>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</si>
  <si>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</si>
  <si>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</si>
  <si>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</si>
  <si>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</si>
  <si>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</si>
  <si>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</si>
  <si>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</si>
  <si>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</si>
  <si>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</si>
  <si>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</si>
  <si>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</si>
  <si>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</si>
  <si>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</si>
  <si>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</si>
  <si>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</si>
  <si>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</si>
  <si>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</si>
  <si>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</si>
  <si>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</si>
  <si>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</si>
  <si>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</si>
  <si>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</si>
  <si>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</si>
  <si>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</si>
  <si>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</si>
  <si>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</si>
  <si>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</si>
  <si>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</si>
  <si>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</si>
  <si>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</si>
  <si>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</si>
  <si>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</si>
  <si>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</si>
  <si>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</si>
  <si>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</si>
  <si>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</si>
  <si>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</si>
  <si>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</si>
  <si>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</si>
  <si>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</si>
  <si>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</si>
  <si>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</si>
  <si>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</si>
  <si>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</si>
  <si>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</si>
  <si>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</si>
  <si>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</si>
  <si>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</si>
  <si>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</si>
  <si>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</si>
  <si>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</si>
  <si>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</si>
  <si>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</si>
  <si>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</si>
  <si>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</si>
  <si>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</si>
  <si>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</si>
  <si>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</si>
  <si>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</si>
  <si>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</si>
  <si>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</si>
  <si>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</si>
  <si>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</si>
  <si>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</si>
  <si>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</si>
  <si>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</si>
  <si>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</si>
  <si>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</si>
  <si>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</si>
  <si>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</si>
  <si>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</si>
  <si>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</si>
  <si>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</si>
  <si>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</si>
  <si>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</si>
  <si>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</si>
  <si>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</si>
  <si>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</si>
  <si>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</si>
  <si>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</si>
  <si>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</si>
  <si>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</si>
  <si>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</si>
  <si>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</si>
  <si>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</si>
  <si>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</si>
  <si>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</si>
  <si>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</si>
  <si>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</si>
  <si>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</si>
  <si>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</si>
  <si>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</si>
  <si>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</si>
  <si>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</si>
  <si>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</si>
  <si>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</si>
  <si>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</si>
  <si>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</si>
  <si>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</si>
  <si>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</si>
  <si>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</si>
  <si>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</si>
  <si>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</si>
  <si>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</si>
  <si>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</si>
  <si>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</si>
  <si>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</si>
  <si>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</si>
  <si>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</si>
  <si>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</si>
  <si>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</si>
  <si>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</si>
  <si>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</si>
  <si>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</si>
  <si>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</si>
  <si>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</si>
  <si>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</si>
  <si>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</si>
  <si>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</si>
  <si>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</si>
  <si>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</si>
  <si>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</si>
  <si>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</si>
  <si>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</si>
  <si>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</si>
  <si>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</si>
  <si>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</si>
  <si>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</si>
  <si>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</si>
  <si>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</si>
  <si>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</si>
  <si>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</si>
  <si>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</si>
  <si>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</si>
  <si>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</si>
  <si>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</si>
  <si>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</si>
  <si>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</si>
  <si>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</si>
  <si>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</si>
  <si>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</si>
  <si>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</si>
  <si>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</si>
  <si>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</si>
  <si>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</si>
  <si>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</si>
  <si>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</si>
  <si>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</si>
  <si>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</si>
  <si>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</si>
  <si>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</si>
  <si>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</si>
  <si>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</si>
  <si>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</si>
  <si>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</si>
  <si>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</si>
  <si>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</si>
  <si>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</si>
  <si>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</si>
  <si>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</si>
  <si>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</si>
  <si>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</si>
  <si>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</si>
  <si>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</si>
  <si>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</si>
  <si>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</si>
  <si>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</si>
  <si>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</si>
  <si>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</si>
  <si>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</si>
  <si>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</si>
  <si>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</si>
  <si>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</si>
  <si>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</si>
  <si>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</si>
  <si>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</si>
  <si>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</si>
  <si>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</si>
  <si>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</si>
  <si>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</si>
  <si>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</si>
  <si>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</si>
  <si>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</si>
  <si>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</si>
  <si>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</si>
  <si>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</si>
  <si>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</si>
  <si>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</si>
  <si>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</si>
  <si>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</si>
  <si>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</si>
  <si>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</si>
  <si>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</si>
  <si>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</si>
  <si>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</si>
  <si>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</si>
  <si>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</si>
  <si>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</si>
  <si>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</si>
  <si>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</si>
  <si>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</si>
  <si>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</si>
  <si>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</si>
  <si>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</si>
  <si>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</si>
  <si>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</si>
  <si>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</si>
  <si>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</si>
  <si>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</si>
  <si>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</si>
  <si>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</si>
  <si>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</si>
  <si>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</si>
  <si>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</si>
  <si>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</si>
  <si>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</si>
  <si>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</si>
  <si>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</si>
  <si>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</si>
  <si>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</si>
  <si>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</si>
  <si>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</si>
  <si>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</si>
  <si>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</si>
  <si>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</si>
  <si>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</si>
  <si>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</si>
  <si>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</si>
  <si>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</si>
  <si>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</si>
  <si>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</si>
  <si>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</si>
  <si>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</si>
  <si>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</si>
  <si>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</si>
  <si>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</si>
  <si>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</si>
  <si>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</si>
  <si>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</si>
  <si>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</si>
  <si>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</si>
  <si>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</si>
  <si>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</si>
  <si>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</si>
  <si>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</si>
  <si>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</si>
  <si>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</si>
  <si>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</si>
  <si>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</si>
  <si>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</si>
  <si>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</si>
  <si>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</si>
  <si>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</si>
  <si>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</si>
  <si>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</si>
  <si>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</si>
  <si>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</si>
  <si>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</si>
  <si>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</si>
  <si>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</si>
  <si>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</si>
  <si>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</si>
  <si>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</si>
  <si>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</si>
  <si>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</si>
  <si>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</si>
  <si>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</si>
  <si>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</si>
  <si>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</si>
  <si>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</si>
  <si>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</si>
  <si>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</si>
  <si>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</si>
  <si>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</si>
  <si>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</si>
  <si>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</si>
  <si>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</si>
  <si>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</si>
  <si>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</si>
  <si>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</si>
  <si>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</si>
  <si>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</si>
  <si>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</si>
  <si>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</si>
  <si>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</si>
  <si>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</si>
  <si>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</si>
  <si>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</si>
  <si>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</si>
  <si>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</si>
  <si>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</si>
  <si>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</si>
  <si>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</si>
  <si>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</si>
  <si>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</si>
  <si>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</si>
  <si>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</si>
  <si>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</si>
  <si>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</si>
  <si>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</si>
  <si>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</si>
  <si>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</si>
  <si>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</si>
  <si>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</si>
  <si>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</si>
  <si>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</si>
  <si>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</si>
  <si>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</si>
  <si>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</si>
  <si>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</si>
  <si>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</si>
  <si>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</si>
  <si>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</si>
  <si>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</si>
  <si>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</si>
  <si>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</si>
  <si>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</si>
  <si>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</si>
  <si>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</si>
  <si>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</si>
  <si>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</si>
  <si>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</si>
  <si>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</si>
  <si>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</si>
  <si>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</si>
  <si>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</si>
  <si>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</si>
  <si>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</si>
  <si>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</si>
  <si>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</si>
  <si>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</si>
  <si>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</si>
  <si>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</si>
  <si>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</si>
  <si>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</si>
  <si>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</si>
  <si>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</si>
  <si>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</si>
  <si>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</si>
  <si>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</si>
  <si>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</si>
  <si>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</si>
  <si>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</si>
  <si>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</si>
  <si>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</si>
  <si>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</si>
  <si>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</si>
  <si>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</si>
  <si>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</si>
  <si>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</si>
  <si>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</si>
  <si>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</si>
  <si>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</si>
  <si>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</si>
  <si>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</si>
  <si>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</si>
  <si>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</si>
  <si>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</si>
  <si>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</si>
  <si>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</si>
  <si>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</si>
  <si>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</si>
  <si>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</si>
  <si>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</si>
  <si>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</si>
  <si>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</si>
  <si>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</si>
  <si>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</si>
  <si>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</si>
  <si>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</si>
  <si>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</si>
  <si>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</si>
  <si>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</si>
  <si>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</si>
  <si>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</si>
  <si>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</si>
  <si>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</si>
  <si>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</si>
  <si>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</si>
  <si>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</si>
  <si>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</si>
  <si>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</si>
  <si>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</si>
  <si>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</si>
  <si>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</si>
  <si>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</si>
  <si>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</si>
  <si>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</si>
  <si>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</si>
  <si>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</si>
  <si>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</si>
  <si>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</si>
  <si>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</si>
  <si>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</si>
  <si>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</si>
  <si>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</si>
  <si>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</si>
  <si>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</si>
  <si>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</si>
  <si>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</si>
  <si>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</si>
  <si>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</si>
  <si>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</si>
  <si>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</si>
  <si>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</si>
  <si>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</si>
  <si>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</si>
  <si>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</si>
  <si>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</si>
  <si>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</si>
  <si>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</si>
  <si>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</si>
  <si>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</si>
  <si>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</si>
  <si>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</si>
  <si>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</si>
  <si>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</si>
  <si>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</si>
  <si>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</si>
  <si>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</si>
  <si>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</si>
  <si>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</si>
  <si>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</si>
  <si>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</si>
  <si>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</si>
  <si>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</si>
  <si>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</si>
  <si>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</si>
  <si>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</si>
  <si>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</si>
  <si>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</si>
  <si>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</si>
  <si>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</si>
  <si>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</si>
  <si>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</si>
  <si>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</si>
  <si>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</si>
  <si>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</si>
  <si>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</si>
  <si>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</si>
  <si>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</si>
  <si>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</si>
  <si>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</si>
  <si>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</si>
  <si>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</si>
  <si>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</si>
  <si>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</si>
  <si>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</si>
  <si>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</si>
  <si>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</si>
  <si>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</si>
  <si>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</si>
  <si>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</si>
  <si>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</si>
  <si>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</si>
  <si>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</si>
  <si>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</si>
  <si>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</si>
  <si>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</si>
  <si>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</si>
  <si>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</si>
  <si>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</si>
  <si>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</si>
  <si>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</si>
  <si>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</si>
  <si>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</si>
  <si>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</si>
  <si>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</si>
  <si>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</si>
  <si>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</si>
  <si>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</si>
  <si>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</si>
  <si>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</si>
  <si>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</si>
  <si>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</si>
  <si>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</si>
  <si>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</si>
  <si>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</si>
  <si>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</si>
  <si>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</si>
  <si>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</si>
  <si>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</si>
  <si>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</si>
  <si>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</si>
  <si>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</si>
  <si>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</si>
  <si>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</si>
  <si>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</si>
  <si>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</si>
  <si>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</si>
  <si>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</si>
  <si>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</si>
  <si>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</si>
  <si>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</si>
  <si>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</si>
  <si>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</si>
  <si>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</si>
  <si>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</si>
  <si>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</si>
  <si>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</si>
  <si>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</si>
  <si>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</si>
  <si>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</si>
  <si>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</si>
  <si>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</si>
  <si>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</si>
  <si>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</si>
  <si>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</si>
  <si>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</si>
  <si>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</si>
  <si>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</si>
  <si>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</si>
  <si>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</si>
  <si>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</si>
  <si>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</si>
  <si>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</si>
  <si>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</si>
  <si>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</si>
  <si>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</si>
  <si>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</si>
  <si>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</si>
  <si>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</si>
  <si>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</si>
  <si>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</si>
  <si>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</si>
  <si>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</si>
  <si>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</si>
  <si>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</si>
  <si>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</si>
  <si>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</si>
  <si>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</si>
  <si>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</si>
  <si>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</si>
  <si>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</si>
  <si>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</si>
  <si>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</si>
  <si>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</si>
  <si>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</si>
  <si>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</si>
  <si>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</si>
  <si>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</si>
  <si>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</si>
  <si>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</si>
  <si>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</si>
  <si>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</si>
  <si>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</si>
  <si>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</si>
  <si>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</si>
  <si>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</si>
  <si>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</si>
  <si>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</si>
  <si>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</si>
  <si>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</si>
  <si>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</si>
  <si>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</si>
  <si>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</si>
  <si>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</si>
  <si>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</si>
  <si>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</si>
  <si>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</si>
  <si>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</si>
  <si>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</si>
  <si>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</si>
  <si>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</si>
  <si>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</si>
  <si>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</si>
  <si>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</si>
  <si>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</si>
  <si>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</si>
  <si>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</si>
  <si>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</si>
  <si>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</si>
  <si>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</si>
  <si>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</si>
  <si>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</si>
  <si>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</si>
  <si>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</si>
  <si>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</si>
  <si>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</si>
  <si>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</si>
  <si>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</si>
  <si>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</si>
  <si>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</si>
  <si>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</si>
  <si>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</si>
  <si>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</si>
  <si>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</si>
  <si>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</si>
  <si>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</si>
  <si>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</si>
  <si>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</si>
  <si>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</si>
  <si>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</si>
  <si>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</si>
  <si>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</si>
  <si>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</si>
  <si>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</si>
  <si>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</si>
  <si>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</si>
  <si>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</si>
  <si>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</si>
  <si>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</si>
  <si>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</si>
  <si>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</si>
  <si>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</si>
  <si>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</si>
  <si>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</si>
  <si>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</si>
  <si>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</si>
  <si>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</si>
  <si>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</si>
  <si>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</si>
  <si>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</si>
  <si>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</si>
  <si>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</si>
  <si>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</si>
  <si>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</si>
  <si>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</si>
  <si>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</si>
  <si>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</si>
  <si>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</si>
  <si>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</si>
  <si>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</si>
  <si>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</si>
  <si>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</si>
  <si>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</si>
  <si>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</si>
  <si>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</si>
  <si>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</si>
  <si>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</si>
  <si>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</si>
  <si>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</si>
  <si>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</si>
  <si>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</si>
  <si>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</si>
  <si>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</si>
  <si>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</si>
  <si>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</si>
  <si>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</si>
  <si>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</si>
  <si>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</si>
  <si>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</si>
  <si>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</si>
  <si>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</si>
  <si>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</si>
  <si>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</si>
  <si>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</si>
  <si>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</si>
  <si>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</si>
  <si>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</si>
  <si>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</si>
  <si>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</si>
  <si>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</si>
  <si>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</si>
  <si>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</si>
  <si>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</si>
  <si>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</si>
  <si>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</si>
  <si>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</si>
  <si>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</si>
  <si>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</si>
  <si>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</si>
  <si>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</si>
  <si>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</si>
  <si>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</si>
  <si>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</si>
  <si>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</si>
  <si>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</si>
  <si>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</si>
  <si>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</si>
  <si>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</si>
  <si>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</si>
  <si>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</si>
  <si>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</si>
  <si>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</si>
  <si>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</si>
  <si>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</si>
  <si>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</si>
  <si>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</si>
  <si>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</si>
  <si>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</si>
  <si>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</si>
  <si>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</si>
  <si>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</si>
  <si>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</si>
  <si>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</si>
  <si>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</si>
  <si>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</si>
  <si>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</si>
  <si>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</si>
  <si>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</si>
  <si>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</si>
  <si>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</si>
  <si>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</si>
  <si>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</si>
  <si>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</si>
  <si>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</si>
  <si>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</si>
  <si>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</si>
  <si>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</si>
  <si>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</si>
  <si>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</si>
  <si>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</si>
  <si>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</si>
  <si>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</si>
  <si>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</si>
  <si>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</si>
  <si>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</si>
  <si>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</si>
  <si>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</si>
  <si>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</si>
  <si>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</si>
  <si>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</si>
  <si>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</si>
  <si>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</si>
  <si>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</si>
  <si>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</si>
  <si>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</si>
  <si>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</si>
  <si>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</si>
  <si>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</si>
  <si>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</si>
  <si>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</si>
  <si>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</si>
  <si>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</si>
  <si>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</si>
  <si>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</si>
  <si>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</si>
  <si>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</si>
  <si>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</si>
  <si>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</si>
  <si>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</si>
  <si>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</si>
  <si>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</si>
  <si>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</si>
  <si>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</si>
  <si>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</si>
  <si>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</si>
  <si>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</si>
  <si>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</si>
  <si>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</si>
  <si>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</si>
  <si>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</si>
  <si>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</si>
  <si>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</si>
  <si>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</si>
  <si>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</si>
  <si>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</si>
  <si>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</si>
  <si>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</si>
  <si>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</si>
  <si>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</si>
  <si>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</si>
  <si>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</si>
  <si>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</si>
  <si>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</si>
  <si>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</si>
  <si>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</si>
  <si>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</si>
  <si>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</si>
  <si>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</si>
  <si>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</si>
  <si>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</si>
  <si>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</si>
  <si>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</si>
  <si>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</si>
  <si>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</si>
  <si>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</si>
  <si>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</si>
  <si>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</si>
  <si>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</si>
  <si>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</si>
  <si>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</si>
  <si>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</si>
  <si>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</si>
  <si>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</si>
  <si>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</si>
  <si>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</si>
  <si>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</si>
  <si>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</si>
  <si>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</si>
  <si>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</si>
  <si>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</si>
  <si>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</si>
  <si>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</si>
  <si>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</si>
  <si>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</si>
  <si>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</si>
  <si>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</si>
  <si>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</si>
  <si>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</si>
  <si>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</si>
  <si>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</si>
  <si>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</si>
  <si>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</si>
  <si>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</si>
  <si>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</si>
  <si>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</si>
  <si>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</si>
  <si>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</si>
  <si>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</si>
  <si>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</si>
  <si>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</si>
  <si>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</si>
  <si>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</si>
  <si>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</si>
  <si>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</si>
  <si>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</si>
  <si>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</si>
  <si>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</si>
  <si>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</si>
  <si>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</si>
  <si>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</si>
  <si>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</si>
  <si>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</si>
  <si>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</si>
  <si>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</si>
  <si>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</si>
  <si>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</si>
  <si>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</si>
  <si>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</si>
  <si>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</si>
  <si>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</si>
  <si>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</si>
  <si>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</si>
  <si>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</si>
  <si>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</si>
  <si>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</si>
  <si>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</si>
  <si>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</si>
  <si>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</si>
  <si>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</si>
  <si>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</si>
  <si>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</si>
  <si>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</si>
  <si>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</si>
  <si>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</si>
  <si>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</si>
  <si>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</si>
  <si>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</si>
  <si>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</si>
  <si>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</si>
  <si>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</si>
  <si>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</si>
  <si>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</si>
  <si>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</si>
  <si>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</si>
  <si>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</si>
  <si>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</si>
  <si>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</si>
  <si>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</si>
  <si>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</si>
  <si>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</si>
  <si>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</si>
  <si>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</si>
  <si>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</si>
  <si>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</si>
  <si>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</si>
  <si>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</si>
  <si>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</si>
  <si>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</si>
  <si>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</si>
  <si>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</si>
  <si>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</si>
  <si>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</si>
  <si>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</si>
  <si>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</si>
  <si>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</si>
  <si>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</si>
  <si>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</si>
  <si>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</si>
  <si>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</si>
  <si>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</si>
  <si>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</si>
  <si>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</si>
  <si>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</si>
  <si>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</si>
  <si>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</si>
  <si>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</si>
  <si>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</si>
  <si>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</si>
  <si>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</si>
  <si>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</si>
  <si>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</si>
  <si>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</si>
  <si>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</si>
  <si>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</si>
  <si>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</si>
  <si>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</si>
  <si>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</si>
  <si>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</si>
  <si>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</si>
  <si>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</si>
  <si>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</si>
  <si>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</si>
  <si>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</si>
  <si>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</si>
  <si>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</si>
  <si>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</si>
  <si>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</si>
  <si>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</si>
  <si>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</si>
  <si>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</si>
  <si>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</si>
  <si>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</si>
  <si>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</si>
  <si>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</si>
  <si>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</si>
  <si>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</si>
  <si>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</si>
  <si>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</si>
  <si>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</si>
  <si>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</si>
  <si>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</si>
  <si>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</si>
  <si>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</si>
  <si>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</si>
  <si>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</si>
  <si>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</si>
  <si>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</si>
  <si>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</si>
  <si>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</si>
  <si>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</si>
  <si>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</si>
  <si>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</si>
  <si>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</si>
  <si>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</si>
  <si>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</si>
  <si>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</si>
  <si>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</si>
  <si>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</si>
  <si>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</si>
  <si>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</si>
  <si>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</si>
  <si>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</si>
  <si>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</si>
  <si>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</si>
  <si>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</si>
  <si>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</si>
  <si>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</si>
  <si>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</si>
  <si>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</si>
  <si>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</si>
  <si>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</si>
  <si>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</si>
  <si>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</si>
  <si>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</si>
  <si>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</si>
  <si>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</si>
  <si>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</si>
  <si>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</si>
  <si>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</si>
  <si>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</si>
  <si>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</si>
  <si>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</si>
  <si>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</si>
  <si>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</si>
  <si>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</si>
  <si>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</si>
  <si>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</si>
  <si>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</si>
  <si>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</si>
  <si>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</si>
  <si>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</si>
  <si>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</si>
  <si>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</si>
  <si>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</si>
  <si>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</si>
  <si>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</si>
  <si>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</si>
  <si>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</si>
  <si>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</si>
  <si>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</si>
  <si>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</si>
  <si>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</si>
  <si>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</si>
  <si>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</si>
  <si>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</si>
  <si>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</si>
  <si>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</si>
  <si>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</si>
  <si>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</si>
  <si>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</si>
  <si>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</si>
  <si>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</si>
  <si>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</si>
  <si>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</si>
  <si>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</si>
  <si>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</si>
  <si>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</si>
  <si>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</si>
  <si>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</si>
  <si>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</si>
  <si>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</si>
  <si>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</si>
  <si>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</si>
  <si>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</si>
  <si>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</si>
  <si>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</si>
  <si>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</si>
  <si>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</si>
  <si>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</si>
  <si>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</si>
  <si>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</si>
  <si>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</si>
  <si>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</si>
  <si>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</si>
  <si>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</si>
  <si>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</si>
  <si>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</si>
  <si>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</si>
  <si>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</si>
  <si>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</si>
  <si>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</si>
  <si>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</si>
  <si>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</si>
  <si>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</si>
  <si>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</si>
  <si>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</si>
  <si>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</si>
  <si>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</si>
  <si>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</si>
  <si>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</si>
  <si>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</si>
  <si>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</si>
  <si>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</si>
  <si>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</si>
  <si>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</si>
  <si>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</si>
  <si>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</si>
  <si>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</si>
  <si>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</si>
  <si>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</si>
  <si>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</si>
  <si>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</si>
  <si>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</si>
  <si>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</si>
  <si>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</si>
  <si>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</si>
  <si>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</si>
  <si>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</si>
  <si>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</si>
  <si>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</si>
  <si>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</si>
  <si>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</si>
  <si>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</si>
  <si>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</si>
  <si>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</si>
  <si>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</si>
  <si>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</si>
  <si>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</si>
  <si>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</si>
  <si>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</si>
  <si>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</si>
  <si>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</si>
  <si>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</si>
  <si>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</si>
  <si>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</si>
  <si>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</si>
  <si>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</si>
  <si>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</si>
  <si>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</si>
  <si>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</si>
  <si>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</si>
  <si>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</si>
  <si>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</si>
  <si>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</si>
  <si>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</si>
  <si>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</si>
  <si>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</si>
  <si>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</si>
  <si>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</si>
  <si>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</si>
  <si>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</si>
  <si>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</si>
  <si>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</si>
  <si>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</si>
  <si>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</si>
  <si>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</si>
  <si>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</si>
  <si>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</si>
  <si>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</si>
  <si>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</si>
  <si>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</si>
  <si>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</si>
  <si>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</si>
  <si>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</si>
  <si>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</si>
  <si>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</si>
  <si>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</si>
  <si>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</si>
  <si>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</si>
  <si>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</si>
  <si>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</si>
  <si>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</si>
  <si>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</si>
  <si>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</si>
  <si>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</si>
  <si>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</si>
  <si>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</si>
  <si>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</si>
  <si>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</si>
  <si>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</si>
  <si>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</si>
  <si>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</si>
  <si>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</si>
  <si>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</si>
  <si>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</si>
  <si>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</si>
  <si>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</si>
  <si>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</si>
  <si>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</si>
  <si>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</si>
  <si>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</si>
  <si>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</si>
  <si>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</si>
  <si>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</si>
  <si>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</si>
  <si>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</si>
  <si>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</si>
  <si>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</si>
  <si>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</si>
  <si>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</si>
  <si>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</si>
  <si>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</si>
  <si>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</si>
  <si>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</si>
  <si>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</si>
  <si>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</si>
  <si>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</si>
  <si>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</si>
  <si>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</si>
  <si>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</si>
  <si>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</si>
  <si>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</si>
  <si>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</si>
  <si>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</si>
  <si>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</si>
  <si>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</si>
  <si>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</si>
  <si>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</si>
  <si>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</si>
  <si>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</si>
  <si>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</si>
  <si>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</si>
  <si>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</si>
  <si>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</si>
  <si>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</si>
  <si>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</si>
  <si>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</si>
  <si>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</si>
  <si>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</si>
  <si>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</si>
  <si>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</si>
  <si>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</si>
  <si>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</si>
  <si>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</si>
  <si>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</si>
  <si>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</si>
  <si>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</si>
  <si>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</si>
  <si>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</si>
  <si>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</si>
  <si>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</si>
  <si>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</si>
  <si>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</si>
  <si>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</si>
  <si>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</si>
  <si>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</si>
  <si>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</si>
  <si>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</si>
  <si>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</si>
  <si>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</si>
  <si>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</si>
  <si>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</si>
  <si>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</si>
  <si>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</si>
  <si>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</si>
  <si>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</si>
  <si>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</si>
  <si>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</si>
  <si>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</si>
  <si>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</si>
  <si>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</si>
  <si>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</si>
  <si>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</si>
  <si>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</si>
  <si>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</si>
  <si>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</si>
  <si>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</si>
  <si>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</si>
  <si>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</si>
  <si>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</si>
  <si>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</si>
  <si>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</si>
  <si>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</si>
  <si>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</si>
  <si>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</si>
  <si>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</si>
  <si>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</si>
  <si>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</si>
  <si>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</si>
  <si>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</si>
  <si>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</si>
  <si>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</si>
  <si>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</si>
  <si>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</si>
  <si>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</si>
  <si>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</si>
  <si>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</si>
  <si>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</si>
  <si>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</si>
  <si>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</si>
  <si>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</si>
  <si>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</si>
  <si>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</si>
  <si>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</si>
  <si>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</si>
  <si>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</si>
  <si>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</si>
  <si>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</si>
  <si>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</si>
  <si>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</si>
  <si>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</si>
  <si>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</si>
  <si>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</si>
  <si>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</si>
  <si>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</si>
  <si>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</si>
  <si>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</si>
  <si>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</si>
  <si>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</si>
  <si>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</si>
  <si>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</si>
  <si>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</si>
  <si>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</si>
  <si>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</si>
  <si>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</si>
  <si>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</si>
  <si>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</si>
  <si>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</si>
  <si>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</si>
  <si>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</si>
  <si>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</si>
  <si>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</si>
  <si>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</si>
  <si>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</si>
  <si>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</si>
  <si>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</si>
  <si>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</si>
  <si>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</si>
  <si>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</si>
  <si>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</si>
  <si>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</si>
  <si>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</si>
  <si>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</si>
  <si>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</si>
  <si>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</si>
  <si>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</si>
  <si>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</si>
  <si>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</si>
  <si>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</si>
  <si>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</si>
  <si>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</si>
  <si>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</si>
  <si>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</si>
  <si>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</si>
  <si>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</si>
  <si>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</si>
  <si>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</si>
  <si>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</si>
  <si>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</si>
  <si>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</si>
  <si>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</si>
  <si>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</si>
  <si>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</si>
  <si>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</si>
  <si>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</si>
  <si>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</si>
  <si>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</si>
  <si>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</si>
  <si>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</si>
  <si>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</si>
  <si>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</si>
  <si>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</si>
  <si>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</si>
  <si>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</si>
  <si>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</si>
  <si>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</si>
  <si>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</si>
  <si>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</si>
  <si>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</si>
  <si>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</si>
  <si>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</si>
  <si>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</si>
  <si>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</si>
  <si>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</si>
  <si>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</si>
  <si>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</si>
  <si>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</si>
  <si>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</si>
  <si>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</si>
  <si>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</si>
  <si>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</si>
  <si>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</si>
  <si>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</si>
  <si>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</si>
  <si>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</si>
  <si>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</si>
  <si>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</si>
  <si>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</si>
  <si>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</si>
  <si>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</si>
  <si>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</si>
  <si>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</si>
  <si>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</si>
  <si>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</si>
  <si>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</si>
  <si>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</si>
  <si>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</si>
  <si>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</si>
  <si>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</si>
  <si>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</si>
  <si>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</si>
  <si>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</si>
  <si>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</si>
  <si>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</si>
  <si>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</si>
  <si>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</si>
  <si>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</si>
  <si>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</si>
  <si>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</si>
  <si>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</si>
  <si>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</si>
  <si>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</si>
  <si>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</si>
  <si>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</si>
  <si>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</si>
  <si>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</si>
  <si>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</si>
  <si>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</si>
  <si>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</si>
  <si>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</si>
  <si>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</si>
  <si>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</si>
  <si>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</si>
  <si>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</si>
  <si>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</si>
  <si>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</si>
  <si>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</si>
  <si>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</si>
  <si>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</si>
  <si>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</si>
  <si>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</si>
  <si>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</si>
  <si>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</si>
  <si>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</si>
  <si>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</si>
  <si>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</si>
  <si>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</si>
  <si>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</si>
  <si>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</si>
  <si>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</si>
  <si>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</si>
  <si>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</si>
  <si>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</si>
  <si>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</si>
  <si>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</si>
  <si>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</si>
  <si>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</si>
  <si>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</si>
  <si>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</si>
  <si>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</si>
  <si>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</si>
  <si>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</si>
  <si>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</si>
  <si>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</si>
  <si>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</si>
  <si>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</si>
  <si>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</si>
  <si>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</si>
  <si>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</si>
  <si>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</si>
  <si>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</si>
  <si>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</si>
  <si>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</si>
  <si>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</si>
  <si>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</si>
  <si>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</si>
  <si>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</si>
  <si>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</si>
  <si>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</si>
  <si>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</si>
  <si>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</si>
  <si>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</si>
  <si>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</si>
  <si>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</si>
  <si>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</si>
  <si>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</si>
  <si>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</si>
  <si>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</si>
  <si>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</si>
  <si>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</si>
  <si>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</si>
  <si>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</si>
  <si>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</si>
  <si>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</si>
  <si>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</si>
  <si>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</si>
  <si>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</si>
  <si>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</si>
  <si>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</si>
  <si>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</si>
  <si>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</si>
  <si>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</si>
  <si>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</si>
  <si>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</si>
  <si>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</si>
  <si>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</si>
  <si>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</si>
  <si>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</si>
  <si>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</si>
  <si>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</si>
  <si>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</si>
  <si>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</si>
  <si>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</si>
  <si>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</si>
  <si>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</si>
  <si>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</si>
  <si>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</si>
  <si>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</si>
  <si>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</si>
  <si>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</si>
  <si>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</si>
  <si>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</si>
  <si>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</si>
  <si>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</si>
  <si>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</si>
  <si>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</si>
  <si>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</si>
  <si>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</si>
  <si>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</si>
  <si>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</si>
  <si>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</si>
  <si>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</si>
  <si>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</si>
  <si>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</si>
  <si>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</si>
  <si>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</si>
  <si>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</si>
  <si>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</si>
  <si>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</si>
  <si>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</si>
  <si>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</si>
  <si>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</si>
  <si>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</si>
  <si>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</si>
  <si>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</si>
  <si>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</si>
  <si>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</si>
  <si>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</si>
  <si>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</si>
  <si>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</si>
  <si>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</si>
  <si>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</si>
  <si>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</si>
  <si>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</si>
  <si>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</si>
  <si>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</si>
  <si>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</si>
  <si>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</si>
  <si>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</si>
  <si>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</si>
  <si>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</si>
  <si>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</si>
  <si>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</si>
  <si>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</si>
  <si>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</si>
  <si>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</si>
  <si>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</si>
  <si>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</si>
  <si>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</si>
  <si>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</si>
  <si>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</si>
  <si>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</si>
  <si>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</si>
  <si>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</si>
  <si>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</si>
  <si>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</si>
  <si>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</si>
  <si>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</si>
  <si>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</si>
  <si>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</si>
  <si>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</si>
  <si>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</si>
  <si>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</si>
  <si>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</si>
  <si>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</si>
  <si>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</si>
  <si>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</si>
  <si>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</si>
  <si>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</si>
  <si>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</si>
  <si>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</si>
  <si>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</si>
  <si>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</si>
  <si>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</si>
  <si>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</si>
  <si>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</si>
  <si>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</si>
  <si>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</si>
  <si>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</si>
  <si>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</si>
  <si>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</si>
  <si>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</si>
  <si>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</si>
  <si>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</si>
  <si>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</si>
  <si>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</si>
  <si>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</si>
  <si>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</si>
  <si>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</si>
  <si>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</si>
  <si>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</si>
  <si>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</si>
  <si>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</si>
  <si>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</si>
  <si>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</si>
  <si>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</si>
  <si>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</si>
  <si>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</si>
  <si>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</si>
  <si>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</si>
  <si>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</si>
  <si>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</si>
  <si>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</si>
  <si>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</si>
  <si>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</si>
  <si>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</si>
  <si>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</si>
  <si>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</si>
  <si>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</si>
  <si>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</si>
  <si>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</si>
  <si>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</si>
  <si>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</si>
  <si>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</si>
  <si>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</si>
  <si>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</si>
  <si>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</si>
  <si>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</si>
  <si>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</si>
  <si>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</si>
  <si>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</si>
  <si>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</si>
  <si>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</si>
  <si>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</si>
  <si>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</si>
  <si>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</si>
  <si>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</si>
  <si>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</si>
  <si>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</si>
  <si>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</si>
  <si>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</si>
  <si>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</si>
  <si>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</si>
  <si>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</si>
  <si>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</si>
  <si>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</si>
  <si>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</si>
  <si>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</si>
  <si>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</si>
  <si>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</si>
  <si>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</si>
  <si>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</si>
  <si>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</si>
  <si>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</si>
  <si>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</si>
  <si>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</si>
  <si>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</si>
  <si>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</si>
  <si>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</si>
  <si>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</si>
  <si>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</si>
  <si>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</si>
  <si>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</si>
  <si>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</si>
  <si>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</si>
  <si>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</si>
  <si>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</si>
  <si>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</si>
  <si>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</si>
  <si>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</si>
  <si>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</si>
  <si>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</si>
  <si>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</si>
  <si>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</si>
  <si>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</si>
  <si>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</si>
  <si>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</si>
  <si>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</si>
  <si>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</si>
  <si>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</si>
  <si>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</si>
  <si>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</si>
  <si>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</si>
  <si>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</si>
  <si>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</si>
  <si>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</si>
  <si>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</si>
  <si>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</si>
  <si>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</si>
  <si>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</si>
  <si>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</si>
  <si>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</si>
  <si>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</si>
  <si>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</si>
  <si>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</si>
  <si>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</si>
  <si>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</si>
  <si>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</si>
  <si>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</si>
  <si>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</si>
  <si>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</si>
  <si>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</si>
  <si>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</si>
  <si>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</si>
  <si>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</si>
  <si>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</si>
  <si>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</si>
  <si>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</si>
  <si>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</si>
  <si>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</si>
  <si>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</si>
  <si>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</si>
  <si>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</si>
  <si>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</si>
  <si>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</si>
  <si>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</si>
  <si>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</si>
  <si>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</si>
  <si>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</si>
  <si>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</si>
  <si>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</si>
  <si>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</si>
  <si>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</si>
  <si>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</si>
  <si>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</si>
  <si>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</si>
  <si>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</si>
  <si>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</si>
  <si>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</si>
  <si>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</si>
  <si>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</si>
  <si>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</si>
  <si>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</si>
  <si>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</si>
  <si>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</si>
  <si>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</si>
  <si>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</si>
  <si>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</si>
  <si>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</si>
  <si>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</si>
  <si>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</si>
  <si>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</si>
  <si>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</si>
  <si>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</si>
  <si>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</si>
  <si>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</si>
  <si>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</si>
  <si>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</si>
  <si>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</si>
  <si>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</si>
  <si>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</si>
  <si>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</si>
  <si>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</si>
  <si>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</si>
  <si>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</si>
  <si>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</si>
  <si>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</si>
  <si>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</si>
  <si>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</si>
  <si>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</si>
  <si>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</si>
  <si>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</si>
  <si>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</si>
  <si>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</si>
  <si>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</si>
  <si>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</si>
  <si>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</si>
  <si>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</si>
  <si>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</si>
  <si>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</si>
  <si>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</si>
  <si>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</si>
  <si>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</si>
  <si>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</si>
  <si>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</si>
  <si>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</si>
  <si>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</si>
  <si>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</si>
  <si>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</si>
  <si>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</si>
  <si>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</si>
  <si>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</si>
  <si>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</si>
  <si>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</si>
  <si>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</si>
  <si>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</si>
  <si>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</si>
  <si>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</si>
  <si>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</si>
  <si>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</si>
  <si>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</si>
  <si>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</si>
  <si>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</si>
  <si>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</si>
  <si>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</si>
  <si>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</si>
  <si>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</si>
  <si>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</si>
  <si>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</si>
  <si>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</si>
  <si>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</si>
  <si>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</si>
  <si>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</si>
  <si>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</si>
  <si>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</si>
  <si>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</si>
  <si>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</si>
  <si>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</si>
  <si>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</si>
  <si>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</si>
  <si>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</si>
  <si>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</si>
  <si>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</si>
  <si>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</si>
  <si>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</si>
  <si>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</si>
  <si>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</si>
  <si>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</si>
  <si>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</si>
  <si>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</si>
  <si>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</si>
  <si>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</si>
  <si>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</si>
  <si>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</si>
  <si>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</si>
  <si>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</si>
  <si>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</si>
  <si>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</si>
  <si>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</si>
  <si>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</si>
  <si>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</si>
  <si>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</si>
  <si>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</si>
  <si>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</si>
  <si>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</si>
  <si>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</si>
  <si>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</si>
  <si>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</si>
  <si>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</si>
  <si>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</si>
  <si>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</si>
  <si>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</si>
  <si>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</si>
  <si>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</si>
  <si>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</si>
  <si>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</si>
  <si>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</si>
  <si>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</si>
  <si>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</si>
  <si>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</si>
  <si>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</si>
  <si>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</si>
  <si>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</si>
  <si>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</si>
  <si>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</si>
  <si>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</si>
  <si>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</si>
  <si>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</si>
  <si>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</si>
  <si>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</si>
  <si>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</si>
  <si>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</si>
  <si>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</si>
  <si>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</si>
  <si>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</si>
  <si>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</si>
  <si>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</si>
  <si>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</si>
  <si>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</si>
  <si>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</si>
  <si>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</si>
  <si>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</si>
  <si>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</si>
  <si>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</si>
  <si>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</si>
  <si>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</si>
  <si>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</si>
  <si>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</si>
  <si>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</si>
  <si>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</si>
  <si>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</si>
  <si>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</si>
  <si>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</si>
  <si>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</si>
  <si>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</si>
  <si>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</si>
  <si>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</si>
  <si>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</si>
  <si>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</si>
  <si>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</si>
  <si>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</si>
  <si>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</si>
  <si>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</si>
  <si>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</si>
  <si>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</si>
  <si>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</si>
  <si>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</si>
  <si>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</si>
  <si>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</si>
  <si>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</si>
  <si>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</si>
  <si>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</si>
  <si>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</si>
  <si>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</si>
  <si>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</si>
  <si>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</si>
  <si>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</si>
  <si>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</si>
  <si>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</si>
  <si>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</si>
  <si>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</si>
  <si>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</si>
  <si>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</si>
  <si>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</si>
  <si>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</si>
  <si>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</si>
  <si>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</si>
  <si>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</si>
  <si>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</si>
  <si>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</si>
  <si>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</si>
  <si>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</si>
  <si>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</si>
  <si>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</si>
  <si>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</si>
  <si>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</si>
  <si>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</si>
  <si>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</si>
  <si>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</si>
  <si>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</si>
  <si>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</si>
  <si>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</si>
  <si>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</si>
  <si>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</si>
  <si>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</si>
  <si>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</si>
  <si>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</si>
  <si>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</si>
  <si>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</si>
  <si>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</si>
  <si>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</si>
  <si>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</si>
  <si>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</si>
  <si>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</si>
  <si>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</si>
  <si>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</si>
  <si>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</si>
  <si>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</si>
  <si>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</si>
  <si>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</si>
  <si>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</si>
  <si>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</si>
  <si>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</si>
  <si>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</si>
  <si>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</si>
  <si>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</si>
  <si>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</si>
  <si>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</si>
  <si>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</si>
  <si>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</si>
  <si>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</si>
  <si>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</si>
  <si>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</si>
  <si>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</si>
  <si>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</si>
  <si>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</si>
  <si>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</si>
  <si>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</si>
  <si>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</si>
  <si>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</si>
  <si>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</si>
  <si>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</si>
  <si>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</si>
  <si>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</si>
  <si>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</si>
  <si>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</si>
  <si>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</si>
  <si>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</si>
  <si>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</si>
  <si>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</si>
  <si>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</si>
  <si>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</si>
  <si>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</si>
  <si>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</si>
  <si>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</si>
  <si>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</si>
  <si>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</si>
  <si>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</si>
  <si>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</si>
  <si>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</si>
  <si>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</si>
  <si>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</si>
  <si>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</si>
  <si>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</si>
  <si>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</si>
  <si>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</si>
  <si>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</si>
  <si>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</si>
  <si>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</si>
  <si>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</si>
  <si>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</si>
  <si>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</si>
  <si>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</si>
  <si>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</si>
  <si>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</si>
  <si>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</si>
  <si>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</si>
  <si>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</si>
  <si>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</si>
  <si>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</si>
  <si>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</si>
  <si>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</si>
  <si>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</si>
  <si>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</si>
  <si>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</si>
  <si>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</si>
  <si>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</si>
  <si>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</si>
  <si>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</si>
  <si>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</si>
  <si>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</si>
  <si>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</si>
  <si>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</si>
  <si>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</si>
  <si>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</si>
  <si>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</si>
  <si>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</si>
  <si>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</si>
  <si>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</si>
  <si>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</si>
  <si>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</si>
  <si>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</si>
  <si>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</si>
  <si>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</si>
  <si>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</si>
  <si>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</si>
  <si>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</si>
  <si>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</si>
  <si>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</si>
  <si>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</si>
  <si>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</si>
  <si>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</si>
  <si>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</si>
  <si>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</si>
  <si>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</si>
  <si>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</si>
  <si>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</si>
  <si>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</si>
  <si>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</si>
  <si>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</si>
  <si>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</si>
  <si>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</si>
  <si>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</si>
  <si>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</si>
  <si>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</si>
  <si>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</si>
  <si>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</si>
  <si>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</si>
  <si>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</si>
  <si>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</si>
  <si>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</si>
  <si>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</si>
  <si>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</si>
  <si>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</si>
  <si>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</si>
  <si>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</si>
  <si>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</si>
  <si>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</si>
  <si>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</si>
  <si>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</si>
  <si>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</si>
  <si>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</si>
  <si>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</si>
  <si>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</si>
  <si>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</si>
  <si>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</si>
  <si>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</si>
  <si>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</si>
  <si>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</si>
  <si>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</si>
  <si>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</si>
  <si>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</si>
  <si>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</si>
  <si>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</si>
  <si>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</si>
  <si>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</si>
  <si>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</si>
  <si>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</si>
  <si>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</si>
  <si>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</si>
  <si>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</si>
  <si>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</si>
  <si>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</si>
  <si>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</si>
  <si>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</si>
  <si>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</si>
  <si>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</si>
  <si>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</si>
  <si>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</si>
  <si>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</si>
  <si>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</si>
  <si>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</si>
  <si>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</si>
  <si>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</si>
  <si>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</si>
  <si>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</si>
  <si>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</si>
  <si>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</si>
  <si>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</si>
  <si>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</si>
  <si>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</si>
  <si>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</si>
  <si>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</si>
  <si>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</si>
  <si>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</si>
  <si>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</si>
  <si>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</si>
  <si>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</si>
  <si>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</si>
  <si>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</si>
  <si>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</si>
  <si>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</si>
  <si>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</si>
  <si>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</si>
  <si>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</si>
  <si>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</si>
  <si>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</si>
  <si>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</si>
  <si>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</si>
  <si>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</si>
  <si>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</si>
  <si>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</si>
  <si>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</si>
  <si>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</si>
  <si>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</si>
  <si>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</si>
  <si>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</si>
  <si>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</si>
  <si>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</si>
  <si>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</si>
  <si>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</si>
  <si>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</si>
  <si>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</si>
  <si>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</si>
  <si>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</si>
  <si>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</si>
  <si>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</si>
  <si>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</si>
  <si>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</si>
  <si>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</si>
  <si>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</si>
  <si>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</si>
  <si>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</si>
  <si>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</si>
  <si>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</si>
  <si>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</si>
  <si>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</si>
  <si>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</si>
  <si>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</si>
  <si>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</si>
  <si>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</si>
  <si>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</si>
  <si>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</si>
  <si>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</si>
  <si>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</si>
  <si>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</si>
  <si>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</si>
  <si>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</si>
  <si>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</si>
  <si>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</si>
  <si>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</si>
  <si>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</si>
  <si>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</si>
  <si>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</si>
  <si>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</si>
  <si>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</si>
  <si>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</si>
  <si>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</si>
  <si>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</si>
  <si>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</si>
  <si>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</si>
  <si>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</si>
  <si>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</si>
  <si>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</si>
  <si>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</si>
  <si>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</si>
  <si>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</si>
  <si>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</si>
  <si>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</si>
  <si>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</si>
  <si>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</si>
  <si>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</si>
  <si>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</si>
  <si>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</si>
  <si>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</si>
  <si>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</si>
  <si>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</si>
  <si>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</si>
  <si>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</si>
  <si>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</si>
  <si>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</si>
  <si>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</si>
  <si>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</si>
  <si>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</si>
  <si>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</si>
  <si>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</si>
  <si>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</si>
  <si>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</si>
  <si>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</si>
  <si>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</si>
  <si>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</si>
  <si>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</si>
  <si>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</si>
  <si>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</si>
  <si>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</si>
  <si>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</si>
  <si>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</si>
  <si>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</si>
  <si>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</si>
  <si>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</si>
  <si>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</si>
  <si>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</si>
  <si>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</si>
  <si>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</si>
  <si>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</si>
  <si>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</si>
  <si>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</si>
  <si>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</si>
  <si>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</si>
  <si>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</si>
  <si>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</si>
  <si>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</si>
  <si>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</si>
  <si>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</si>
  <si>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</si>
  <si>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</si>
  <si>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</si>
  <si>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</si>
  <si>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</si>
  <si>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</si>
  <si>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</si>
  <si>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</si>
  <si>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</si>
  <si>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</si>
  <si>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</si>
  <si>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</si>
  <si>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</si>
  <si>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</si>
  <si>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</si>
  <si>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</si>
  <si>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</si>
  <si>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</si>
  <si>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</si>
  <si>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</si>
  <si>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</si>
  <si>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</si>
  <si>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</si>
  <si>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</si>
  <si>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</si>
  <si>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</si>
  <si>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</si>
  <si>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</si>
  <si>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</si>
  <si>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</si>
  <si>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</si>
  <si>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</si>
  <si>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</si>
  <si>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</si>
  <si>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</si>
  <si>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</si>
  <si>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</si>
  <si>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</si>
  <si>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</si>
  <si>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</si>
  <si>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</si>
  <si>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</si>
  <si>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</si>
  <si>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</si>
  <si>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</si>
  <si>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</si>
  <si>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</si>
  <si>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</si>
  <si>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</si>
  <si>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</si>
  <si>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</si>
  <si>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</si>
  <si>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</si>
  <si>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</si>
  <si>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</si>
  <si>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</si>
  <si>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</si>
  <si>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</si>
  <si>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</si>
  <si>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</si>
  <si>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</si>
  <si>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</si>
  <si>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</si>
  <si>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</si>
  <si>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</si>
  <si>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</si>
  <si>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</si>
  <si>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</si>
  <si>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</si>
  <si>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</si>
  <si>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</si>
  <si>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</si>
  <si>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</si>
  <si>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</si>
  <si>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</si>
  <si>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</si>
  <si>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</si>
  <si>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</si>
  <si>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</si>
  <si>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</si>
  <si>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</si>
  <si>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</si>
  <si>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</si>
  <si>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</si>
  <si>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</si>
  <si>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</si>
  <si>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</si>
  <si>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</si>
  <si>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</si>
  <si>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</si>
  <si>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</si>
  <si>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</si>
  <si>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</si>
  <si>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</si>
  <si>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</si>
  <si>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</si>
  <si>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</si>
  <si>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</si>
  <si>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</si>
  <si>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</si>
  <si>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</si>
  <si>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</si>
  <si>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</si>
  <si>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</si>
  <si>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</si>
  <si>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</si>
  <si>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</si>
  <si>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</si>
  <si>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</si>
  <si>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</si>
  <si>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</si>
  <si>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</si>
  <si>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</si>
  <si>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</si>
  <si>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</si>
  <si>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</si>
  <si>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</si>
  <si>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</si>
  <si>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</si>
  <si>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</si>
  <si>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</si>
  <si>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</si>
  <si>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</si>
  <si>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</si>
  <si>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</si>
  <si>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</si>
  <si>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</si>
  <si>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</si>
  <si>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</si>
  <si>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</si>
  <si>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</si>
  <si>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</si>
  <si>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</si>
  <si>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</si>
  <si>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</si>
  <si>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</si>
  <si>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</si>
  <si>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</si>
  <si>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</si>
  <si>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</si>
  <si>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</si>
  <si>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</si>
  <si>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</si>
  <si>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</si>
  <si>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</si>
  <si>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</si>
  <si>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</si>
  <si>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</si>
  <si>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</si>
  <si>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</si>
  <si>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</si>
  <si>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</si>
  <si>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</si>
  <si>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</si>
  <si>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</si>
  <si>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</si>
  <si>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</si>
  <si>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</si>
  <si>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</si>
  <si>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</si>
  <si>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</si>
  <si>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</si>
  <si>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</si>
  <si>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</si>
  <si>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</si>
  <si>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</si>
  <si>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</si>
  <si>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</si>
  <si>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</si>
  <si>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</si>
  <si>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</si>
  <si>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</si>
  <si>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</si>
  <si>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</si>
  <si>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</si>
  <si>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</si>
  <si>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</si>
  <si>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</si>
  <si>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</si>
  <si>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</si>
  <si>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</si>
  <si>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</si>
  <si>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</si>
  <si>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</si>
  <si>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</si>
  <si>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</si>
  <si>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</si>
  <si>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</si>
  <si>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</si>
  <si>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</si>
  <si>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</si>
  <si>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</si>
  <si>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</si>
  <si>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</si>
  <si>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</si>
  <si>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</si>
  <si>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</si>
  <si>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</si>
  <si>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</si>
  <si>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</si>
  <si>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</si>
  <si>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</si>
  <si>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</si>
  <si>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</si>
  <si>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</si>
  <si>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</si>
  <si>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</si>
  <si>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</si>
  <si>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</si>
  <si>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</si>
  <si>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</si>
  <si>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</si>
  <si>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</si>
  <si>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</si>
  <si>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</si>
  <si>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</si>
  <si>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</si>
  <si>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</si>
  <si>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</si>
  <si>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</si>
  <si>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</si>
  <si>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</si>
  <si>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</si>
  <si>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</si>
  <si>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</si>
  <si>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</si>
  <si>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</si>
  <si>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</si>
  <si>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</si>
  <si>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</si>
  <si>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</si>
  <si>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</si>
  <si>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</si>
  <si>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</si>
  <si>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</si>
  <si>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</si>
  <si>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</si>
  <si>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</si>
  <si>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</si>
  <si>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</si>
  <si>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</si>
  <si>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</si>
  <si>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</si>
  <si>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</si>
  <si>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</si>
  <si>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</si>
  <si>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</si>
  <si>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</si>
  <si>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</si>
  <si>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</si>
  <si>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</si>
  <si>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</si>
  <si>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</si>
  <si>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</si>
  <si>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</si>
  <si>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</si>
  <si>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</si>
  <si>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</si>
  <si>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</si>
  <si>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</si>
  <si>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</si>
  <si>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</si>
  <si>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</si>
  <si>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</si>
  <si>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</si>
  <si>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</si>
  <si>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</si>
  <si>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</si>
  <si>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</si>
  <si>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</si>
  <si>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</si>
  <si>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</si>
  <si>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</si>
  <si>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</si>
  <si>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</si>
  <si>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</si>
  <si>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</si>
  <si>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</si>
  <si>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</si>
  <si>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</si>
  <si>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</si>
  <si>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</si>
  <si>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</si>
  <si>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</si>
  <si>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</si>
  <si>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</si>
  <si>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</si>
  <si>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</si>
  <si>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</si>
  <si>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</si>
  <si>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</si>
  <si>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</si>
  <si>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</si>
  <si>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</si>
  <si>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</si>
  <si>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</si>
  <si>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</si>
  <si>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</si>
  <si>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</si>
  <si>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</si>
  <si>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</si>
  <si>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</si>
  <si>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</si>
  <si>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</si>
  <si>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</si>
  <si>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</si>
  <si>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</si>
  <si>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</si>
  <si>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</si>
  <si>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</si>
  <si>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</si>
  <si>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</si>
  <si>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</si>
  <si>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</si>
  <si>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</si>
  <si>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</si>
  <si>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</si>
  <si>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</si>
  <si>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</si>
  <si>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</si>
  <si>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</si>
  <si>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</si>
  <si>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</si>
  <si>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</si>
  <si>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</si>
  <si>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</si>
  <si>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</si>
  <si>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</si>
  <si>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</si>
  <si>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</si>
  <si>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</si>
  <si>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</si>
  <si>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</si>
  <si>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</si>
  <si>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</si>
  <si>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</si>
  <si>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</si>
  <si>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</si>
  <si>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</si>
  <si>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</si>
  <si>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</si>
  <si>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</si>
  <si>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</si>
  <si>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</si>
  <si>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</si>
  <si>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</si>
  <si>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</si>
  <si>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</si>
  <si>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</si>
  <si>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</si>
  <si>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</si>
  <si>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</si>
  <si>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</si>
  <si>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</si>
  <si>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</si>
  <si>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</si>
  <si>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</si>
  <si>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</si>
  <si>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</si>
  <si>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</si>
  <si>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</si>
  <si>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</si>
  <si>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</si>
  <si>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</si>
  <si>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</si>
  <si>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</si>
  <si>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</si>
  <si>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</si>
  <si>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</si>
  <si>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</si>
  <si>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</si>
  <si>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</si>
  <si>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</si>
  <si>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</si>
  <si>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</si>
  <si>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</si>
  <si>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</si>
  <si>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</si>
  <si>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</si>
  <si>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</si>
  <si>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</si>
  <si>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</si>
  <si>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</si>
  <si>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</si>
  <si>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</si>
  <si>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</si>
  <si>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</si>
  <si>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</si>
  <si>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</si>
  <si>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</si>
  <si>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</si>
  <si>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</si>
  <si>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</si>
  <si>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</si>
  <si>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</si>
  <si>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</si>
  <si>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</si>
  <si>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</si>
  <si>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</si>
  <si>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</si>
  <si>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</si>
  <si>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</si>
  <si>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</si>
  <si>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</si>
  <si>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</si>
  <si>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</si>
  <si>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</si>
  <si>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</si>
  <si>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</si>
  <si>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</si>
  <si>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</si>
  <si>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</si>
  <si>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</si>
  <si>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</si>
  <si>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</si>
  <si>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</si>
  <si>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</si>
  <si>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</si>
  <si>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</si>
  <si>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</si>
  <si>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</si>
  <si>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</si>
  <si>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</si>
  <si>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</si>
  <si>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</si>
  <si>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</si>
  <si>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</si>
  <si>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</si>
  <si>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</si>
  <si>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</si>
  <si>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</si>
  <si>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</si>
  <si>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</si>
  <si>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</si>
  <si>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</si>
  <si>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</si>
  <si>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</si>
  <si>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</si>
  <si>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</si>
  <si>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</si>
  <si>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</si>
  <si>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</si>
  <si>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</si>
  <si>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</si>
  <si>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</si>
  <si>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</si>
  <si>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</si>
  <si>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</si>
  <si>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</si>
  <si>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</si>
  <si>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</si>
  <si>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</si>
  <si>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</si>
  <si>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</si>
  <si>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</si>
  <si>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</si>
  <si>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</si>
  <si>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</si>
  <si>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</si>
  <si>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</si>
  <si>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</si>
  <si>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</si>
  <si>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</si>
  <si>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</si>
  <si>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</si>
  <si>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</si>
  <si>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</si>
  <si>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</si>
  <si>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</si>
  <si>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</si>
  <si>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</si>
  <si>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</si>
  <si>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</si>
  <si>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</si>
  <si>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</si>
  <si>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</si>
  <si>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</si>
  <si>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</si>
  <si>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</si>
  <si>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</si>
  <si>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</si>
  <si>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</si>
  <si>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</si>
  <si>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</si>
  <si>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</si>
  <si>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</si>
  <si>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</si>
  <si>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</si>
  <si>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</si>
  <si>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</si>
  <si>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</si>
  <si>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</si>
  <si>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</si>
  <si>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</si>
  <si>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</si>
  <si>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</si>
  <si>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</si>
  <si>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</si>
  <si>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</si>
  <si>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</si>
  <si>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</si>
  <si>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</si>
  <si>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</si>
  <si>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</si>
  <si>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</si>
  <si>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</si>
  <si>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</si>
  <si>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</si>
  <si>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</si>
  <si>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</si>
  <si>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</si>
  <si>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</si>
  <si>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</si>
  <si>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</si>
  <si>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</si>
  <si>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</si>
  <si>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</si>
  <si>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</si>
  <si>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</si>
  <si>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</si>
  <si>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</si>
  <si>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</si>
  <si>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</si>
  <si>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</si>
  <si>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</si>
  <si>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</si>
  <si>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</si>
  <si>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</si>
  <si>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</si>
  <si>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</si>
  <si>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</si>
  <si>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</si>
  <si>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</si>
  <si>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</si>
  <si>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</si>
  <si>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</si>
  <si>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</si>
  <si>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</si>
  <si>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</si>
  <si>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</si>
  <si>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</si>
  <si>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</si>
  <si>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</si>
  <si>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</si>
  <si>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</si>
  <si>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</si>
  <si>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</si>
  <si>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</si>
  <si>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</si>
  <si>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</si>
  <si>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</si>
  <si>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</si>
  <si>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</si>
  <si>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</si>
  <si>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</si>
  <si>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</si>
  <si>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</si>
  <si>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</si>
  <si>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</si>
  <si>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</si>
  <si>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</si>
  <si>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</si>
  <si>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</si>
  <si>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</si>
  <si>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</si>
  <si>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</si>
  <si>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</si>
  <si>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</si>
  <si>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</si>
  <si>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</si>
  <si>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</si>
  <si>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</si>
  <si>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</si>
  <si>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</si>
  <si>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</si>
  <si>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</si>
  <si>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</si>
  <si>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</si>
  <si>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</si>
  <si>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</si>
  <si>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</si>
  <si>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</si>
  <si>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</si>
  <si>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</si>
  <si>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</si>
  <si>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</si>
  <si>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</si>
  <si>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</si>
  <si>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</si>
  <si>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</si>
  <si>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</si>
  <si>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</si>
  <si>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</si>
  <si>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</si>
  <si>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</si>
  <si>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</si>
  <si>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</si>
  <si>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</si>
  <si>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</si>
  <si>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</si>
  <si>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</si>
  <si>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</si>
  <si>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</si>
  <si>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</si>
  <si>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</si>
  <si>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</si>
  <si>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</si>
  <si>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</si>
  <si>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</si>
  <si>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</si>
  <si>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</si>
  <si>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</si>
  <si>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</si>
  <si>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</si>
  <si>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</si>
  <si>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</si>
  <si>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</si>
  <si>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</si>
  <si>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</si>
  <si>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</si>
  <si>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</si>
  <si>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</si>
  <si>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</si>
  <si>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</si>
  <si>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</si>
  <si>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</si>
  <si>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</si>
  <si>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</si>
  <si>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</si>
  <si>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</si>
  <si>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</si>
  <si>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</si>
  <si>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</si>
  <si>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</si>
  <si>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</si>
  <si>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</si>
  <si>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</si>
  <si>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</si>
  <si>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</si>
  <si>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</si>
  <si>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</si>
  <si>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</si>
  <si>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</si>
  <si>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</si>
  <si>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</si>
  <si>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</si>
  <si>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</si>
  <si>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</si>
  <si>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</si>
  <si>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</si>
  <si>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</si>
  <si>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</si>
  <si>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</si>
  <si>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</si>
  <si>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</si>
  <si>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</si>
  <si>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</si>
  <si>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</si>
  <si>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</si>
  <si>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</si>
  <si>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</si>
  <si>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</si>
  <si>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</si>
  <si>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</si>
  <si>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</si>
  <si>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</si>
  <si>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</si>
  <si>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</si>
  <si>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</si>
  <si>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</si>
  <si>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</si>
  <si>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</si>
  <si>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</si>
  <si>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</si>
  <si>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</si>
  <si>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</si>
  <si>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</si>
  <si>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</si>
  <si>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</si>
  <si>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</si>
  <si>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</si>
  <si>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</si>
  <si>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</si>
  <si>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</si>
  <si>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</si>
  <si>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</si>
  <si>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</si>
  <si>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</si>
  <si>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</si>
  <si>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</si>
  <si>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</si>
  <si>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</si>
  <si>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</si>
  <si>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</si>
  <si>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</si>
  <si>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</si>
  <si>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</si>
  <si>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</si>
  <si>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</si>
  <si>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</si>
  <si>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</si>
  <si>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</si>
  <si>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</si>
  <si>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</si>
  <si>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</si>
  <si>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</si>
  <si>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</si>
  <si>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</si>
  <si>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</si>
  <si>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</si>
  <si>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</si>
  <si>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</si>
  <si>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</si>
  <si>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</si>
  <si>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</si>
  <si>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</si>
  <si>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</si>
  <si>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</si>
  <si>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</si>
  <si>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</si>
  <si>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</si>
  <si>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</si>
  <si>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</si>
  <si>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</si>
  <si>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</si>
  <si>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</si>
  <si>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</si>
  <si>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</si>
  <si>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</si>
  <si>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</si>
  <si>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</si>
  <si>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</si>
  <si>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</si>
  <si>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</si>
  <si>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</si>
  <si>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</si>
  <si>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</si>
  <si>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</si>
  <si>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</si>
  <si>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</si>
  <si>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</si>
  <si>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</si>
  <si>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</si>
  <si>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</si>
  <si>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</si>
  <si>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</si>
  <si>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</si>
  <si>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</si>
  <si>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</si>
  <si>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</si>
  <si>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</si>
  <si>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</si>
  <si>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</si>
  <si>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</si>
  <si>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</si>
  <si>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</si>
  <si>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</si>
  <si>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</si>
  <si>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</si>
  <si>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</si>
  <si>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</si>
  <si>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</si>
  <si>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</si>
  <si>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</si>
  <si>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</si>
  <si>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</si>
  <si>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</si>
  <si>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</si>
  <si>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</si>
  <si>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</si>
  <si>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</si>
  <si>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</si>
  <si>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</si>
  <si>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</si>
  <si>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</si>
  <si>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</si>
  <si>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</si>
  <si>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</si>
  <si>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</si>
  <si>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</si>
  <si>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</si>
  <si>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</si>
  <si>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</si>
  <si>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</si>
  <si>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</si>
  <si>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</si>
  <si>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</si>
  <si>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</si>
  <si>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</si>
  <si>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</si>
  <si>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</si>
  <si>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</si>
  <si>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</si>
  <si>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</si>
  <si>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</si>
  <si>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</si>
  <si>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</si>
  <si>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</si>
  <si>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</si>
  <si>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</si>
  <si>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</si>
  <si>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</si>
  <si>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</si>
  <si>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</si>
  <si>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</si>
  <si>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</si>
  <si>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</si>
  <si>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</si>
  <si>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</si>
  <si>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</si>
  <si>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</si>
  <si>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</si>
  <si>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</si>
  <si>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</si>
  <si>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</si>
  <si>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</si>
  <si>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</si>
  <si>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</si>
  <si>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</si>
  <si>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</si>
  <si>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</si>
  <si>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</si>
  <si>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</si>
  <si>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</si>
  <si>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</si>
  <si>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</si>
  <si>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</si>
  <si>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</si>
  <si>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</si>
  <si>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</si>
  <si>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</si>
  <si>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</si>
  <si>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</si>
  <si>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</si>
  <si>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</si>
  <si>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</si>
  <si>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</si>
  <si>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</si>
  <si>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</si>
  <si>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</si>
  <si>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</si>
  <si>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</si>
  <si>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</si>
  <si>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</si>
  <si>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</si>
  <si>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</si>
  <si>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</si>
  <si>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</si>
  <si>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</si>
  <si>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</si>
  <si>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</si>
  <si>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</si>
  <si>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</si>
  <si>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</si>
  <si>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</si>
  <si>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</si>
  <si>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</si>
  <si>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</si>
  <si>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</si>
  <si>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</si>
  <si>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</si>
  <si>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</si>
  <si>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</si>
  <si>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</si>
  <si>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</si>
  <si>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</si>
  <si>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</si>
  <si>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</si>
  <si>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</si>
  <si>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</si>
  <si>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</si>
  <si>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</si>
  <si>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</si>
  <si>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</si>
  <si>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</si>
  <si>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</si>
  <si>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</si>
  <si>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</si>
  <si>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</si>
  <si>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</si>
  <si>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</si>
  <si>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</si>
  <si>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</si>
  <si>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</si>
  <si>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</si>
  <si>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</si>
  <si>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</si>
  <si>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</si>
  <si>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</si>
  <si>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</si>
  <si>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</si>
  <si>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</si>
  <si>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</si>
  <si>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</si>
  <si>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</si>
  <si>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</si>
  <si>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</si>
  <si>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</si>
  <si>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</si>
  <si>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</si>
  <si>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</si>
  <si>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</si>
  <si>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</si>
  <si>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</si>
  <si>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</si>
  <si>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</si>
  <si>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</si>
  <si>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</si>
  <si>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</si>
  <si>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</si>
  <si>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</si>
  <si>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</si>
  <si>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</si>
  <si>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</si>
  <si>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</si>
  <si>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</si>
  <si>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</si>
  <si>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</si>
  <si>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</si>
  <si>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</si>
  <si>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</si>
  <si>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</si>
  <si>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</si>
  <si>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</si>
  <si>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</si>
  <si>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</si>
  <si>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</si>
  <si>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</si>
  <si>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</si>
  <si>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</si>
  <si>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</si>
  <si>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</si>
  <si>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</si>
  <si>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</si>
  <si>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</si>
  <si>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</si>
  <si>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</si>
  <si>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</si>
  <si>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</si>
  <si>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</si>
  <si>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</si>
  <si>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</si>
  <si>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</si>
  <si>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</si>
  <si>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</si>
  <si>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</si>
  <si>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</si>
  <si>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</si>
  <si>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</si>
  <si>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</si>
  <si>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</si>
  <si>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</si>
  <si>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</si>
  <si>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</si>
  <si>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</si>
  <si>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</si>
  <si>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</si>
  <si>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</si>
  <si>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</si>
  <si>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</si>
  <si>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</si>
  <si>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</si>
  <si>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</si>
  <si>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</si>
  <si>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</si>
  <si>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</si>
  <si>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</si>
  <si>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</si>
  <si>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</si>
  <si>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</si>
  <si>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</si>
  <si>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</si>
  <si>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</si>
  <si>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</si>
  <si>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</si>
  <si>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</si>
  <si>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</si>
  <si>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</si>
  <si>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</si>
  <si>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</si>
  <si>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</si>
  <si>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</si>
  <si>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</si>
  <si>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</si>
  <si>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</si>
  <si>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</si>
  <si>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</si>
  <si>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</si>
  <si>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</si>
  <si>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</si>
  <si>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</si>
  <si>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</si>
  <si>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</si>
  <si>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</si>
  <si>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</si>
  <si>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</si>
  <si>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</si>
  <si>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</si>
  <si>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</si>
  <si>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</si>
  <si>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</si>
  <si>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</si>
  <si>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</si>
  <si>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</si>
  <si>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</si>
  <si>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</si>
  <si>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</si>
  <si>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</si>
  <si>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</si>
  <si>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</si>
  <si>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</si>
  <si>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</si>
  <si>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</si>
  <si>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</si>
  <si>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</si>
  <si>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</si>
  <si>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</si>
  <si>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</si>
  <si>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</si>
  <si>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</si>
  <si>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</si>
  <si>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</si>
  <si>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</si>
  <si>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</si>
  <si>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</si>
  <si>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</si>
  <si>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</si>
  <si>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</si>
  <si>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</si>
  <si>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</si>
  <si>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</si>
  <si>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</si>
  <si>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</si>
  <si>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</si>
  <si>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</si>
  <si>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</si>
  <si>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</si>
  <si>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</si>
  <si>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</si>
  <si>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</si>
  <si>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</si>
  <si>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</si>
  <si>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</si>
  <si>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</si>
  <si>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</si>
  <si>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</si>
  <si>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</si>
  <si>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</si>
  <si>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</si>
  <si>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</si>
  <si>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</si>
  <si>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</si>
  <si>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</si>
  <si>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</si>
  <si>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</si>
  <si>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</si>
  <si>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</si>
  <si>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</si>
  <si>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</si>
  <si>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</si>
  <si>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</si>
  <si>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</si>
  <si>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</si>
  <si>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</si>
  <si>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</si>
  <si>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</si>
  <si>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</si>
  <si>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</si>
  <si>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</si>
  <si>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</si>
  <si>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</si>
  <si>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</si>
  <si>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</si>
  <si>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</si>
  <si>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</si>
  <si>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</si>
  <si>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</si>
  <si>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</si>
  <si>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</si>
  <si>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</si>
  <si>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</si>
  <si>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</si>
  <si>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</si>
  <si>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</si>
  <si>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</si>
  <si>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</si>
  <si>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</si>
  <si>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</si>
  <si>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</si>
  <si>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</si>
  <si>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</si>
  <si>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</si>
  <si>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</si>
  <si>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</si>
  <si>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</si>
  <si>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</si>
  <si>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</si>
  <si>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</si>
  <si>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</si>
  <si>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</si>
  <si>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</si>
  <si>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</si>
  <si>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</si>
  <si>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</si>
  <si>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</si>
  <si>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</si>
  <si>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</si>
  <si>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</si>
  <si>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</si>
  <si>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</si>
  <si>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</si>
  <si>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</si>
  <si>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</si>
  <si>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</si>
  <si>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</si>
  <si>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</si>
  <si>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</si>
  <si>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</si>
  <si>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</si>
  <si>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</si>
  <si>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</si>
  <si>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</si>
  <si>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</si>
  <si>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</si>
  <si>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</si>
  <si>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</si>
  <si>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</si>
  <si>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</si>
  <si>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</si>
  <si>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</si>
  <si>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</si>
  <si>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</si>
  <si>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</si>
  <si>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</si>
  <si>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</si>
  <si>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</si>
  <si>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</si>
  <si>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</si>
  <si>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</si>
  <si>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</si>
  <si>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</si>
  <si>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</si>
  <si>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</si>
  <si>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</si>
  <si>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</si>
  <si>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</si>
  <si>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</si>
  <si>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</si>
  <si>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</si>
  <si>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</si>
  <si>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</si>
  <si>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</si>
  <si>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</si>
  <si>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</si>
  <si>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</si>
  <si>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</si>
  <si>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</si>
  <si>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</si>
  <si>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</si>
  <si>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</si>
  <si>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</si>
  <si>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</si>
  <si>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</si>
  <si>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</si>
  <si>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</si>
  <si>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</si>
  <si>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</si>
  <si>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</si>
  <si>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</si>
  <si>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</si>
  <si>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</si>
  <si>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</si>
  <si>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</si>
  <si>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</si>
  <si>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</si>
  <si>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</si>
  <si>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</si>
  <si>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</si>
  <si>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</si>
  <si>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</si>
  <si>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</si>
  <si>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</si>
  <si>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</si>
  <si>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</si>
  <si>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</si>
  <si>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</si>
  <si>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</si>
  <si>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</si>
  <si>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</si>
  <si>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</si>
  <si>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</si>
  <si>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</si>
  <si>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</si>
  <si>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</si>
  <si>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</si>
  <si>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</si>
  <si>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</si>
  <si>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</si>
  <si>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</si>
  <si>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</si>
  <si>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</si>
  <si>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</si>
  <si>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</si>
  <si>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</si>
  <si>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</si>
  <si>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</si>
  <si>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</si>
  <si>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</si>
  <si>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</si>
  <si>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</si>
  <si>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</si>
  <si>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</si>
  <si>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</si>
  <si>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</si>
  <si>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</si>
  <si>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</si>
  <si>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</si>
  <si>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</si>
  <si>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</si>
  <si>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</si>
  <si>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</si>
  <si>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</si>
  <si>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</si>
  <si>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</si>
  <si>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</si>
  <si>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</si>
  <si>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</si>
  <si>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</si>
  <si>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</si>
  <si>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</si>
  <si>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</si>
  <si>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</si>
  <si>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</si>
  <si>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</si>
  <si>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</si>
  <si>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</si>
  <si>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</si>
  <si>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</si>
  <si>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</si>
  <si>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</si>
  <si>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</si>
  <si>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</si>
  <si>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</si>
  <si>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</si>
  <si>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</si>
  <si>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</si>
  <si>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</si>
  <si>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</si>
  <si>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</si>
  <si>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</si>
  <si>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</si>
  <si>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</si>
  <si>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</si>
  <si>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</si>
  <si>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</si>
  <si>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</si>
  <si>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</si>
  <si>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</si>
  <si>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</si>
  <si>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</si>
  <si>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</si>
  <si>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</si>
  <si>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</si>
  <si>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</si>
  <si>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</si>
  <si>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</si>
  <si>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</si>
  <si>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</si>
  <si>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</si>
  <si>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</si>
  <si>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</si>
  <si>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</si>
  <si>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</si>
  <si>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</si>
  <si>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</si>
  <si>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</si>
  <si>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</si>
  <si>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</si>
  <si>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</si>
  <si>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</si>
  <si>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</si>
  <si>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</si>
  <si>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</si>
  <si>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</si>
  <si>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</si>
  <si>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</si>
  <si>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</si>
  <si>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</si>
  <si>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</si>
  <si>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</si>
  <si>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</si>
  <si>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</si>
  <si>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</si>
  <si>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</si>
  <si>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</si>
  <si>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</si>
  <si>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</si>
  <si>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</si>
  <si>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</si>
  <si>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</si>
  <si>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</si>
  <si>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</si>
  <si>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</si>
  <si>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</si>
  <si>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</si>
  <si>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</si>
  <si>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</si>
  <si>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</si>
  <si>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</si>
  <si>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</si>
  <si>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</si>
  <si>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</si>
  <si>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</si>
  <si>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</si>
  <si>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</si>
  <si>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</si>
  <si>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</si>
  <si>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</si>
  <si>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</si>
  <si>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</si>
  <si>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</si>
  <si>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</si>
  <si>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</si>
  <si>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</si>
  <si>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</si>
  <si>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</si>
  <si>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</si>
  <si>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</si>
  <si>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</si>
  <si>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</si>
  <si>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</si>
  <si>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</si>
  <si>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</si>
  <si>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</si>
  <si>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</si>
  <si>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</si>
  <si>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</si>
  <si>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</si>
  <si>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</si>
  <si>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</si>
  <si>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</si>
  <si>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</si>
  <si>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</si>
  <si>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</si>
  <si>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</si>
  <si>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</si>
  <si>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</si>
  <si>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</si>
  <si>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</si>
  <si>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</si>
  <si>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</si>
  <si>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</si>
  <si>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</si>
  <si>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</si>
  <si>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</si>
  <si>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</si>
  <si>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</si>
  <si>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</si>
  <si>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</si>
  <si>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</si>
  <si>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</si>
  <si>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</si>
  <si>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</si>
  <si>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</si>
  <si>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</si>
  <si>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</si>
  <si>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</si>
  <si>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</si>
  <si>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</si>
  <si>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</si>
  <si>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</si>
  <si>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</si>
  <si>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</si>
  <si>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</si>
  <si>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</si>
  <si>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</si>
  <si>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</si>
  <si>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</si>
  <si>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</si>
  <si>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</si>
  <si>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</si>
  <si>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</si>
  <si>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</si>
  <si>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</si>
  <si>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</si>
  <si>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</si>
  <si>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</si>
  <si>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</si>
  <si>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</si>
  <si>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</si>
  <si>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</si>
  <si>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</si>
  <si>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</si>
  <si>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</si>
  <si>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</si>
  <si>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</si>
  <si>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</si>
  <si>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</si>
  <si>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</si>
  <si>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</si>
  <si>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</si>
  <si>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</si>
  <si>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</si>
  <si>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</si>
  <si>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</si>
  <si>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</si>
  <si>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</si>
  <si>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</si>
  <si>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</si>
  <si>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</si>
  <si>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</si>
  <si>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</si>
  <si>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</si>
  <si>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</si>
  <si>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</si>
  <si>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</si>
  <si>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</si>
  <si>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</si>
  <si>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</si>
  <si>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</si>
  <si>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</si>
  <si>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</si>
  <si>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</si>
  <si>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</si>
  <si>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</si>
  <si>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</si>
  <si>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</si>
  <si>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</si>
  <si>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</si>
  <si>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</si>
  <si>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</si>
  <si>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</si>
  <si>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</si>
  <si>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</si>
  <si>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</si>
  <si>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</si>
  <si>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</si>
  <si>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</si>
  <si>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</si>
  <si>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</si>
  <si>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</si>
  <si>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</si>
  <si>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</si>
  <si>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</si>
  <si>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</si>
  <si>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</si>
  <si>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</si>
  <si>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</si>
  <si>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</si>
  <si>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</si>
  <si>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</si>
  <si>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</si>
  <si>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</si>
  <si>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</si>
  <si>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</si>
  <si>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</si>
  <si>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</si>
  <si>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</si>
  <si>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</si>
  <si>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</si>
  <si>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</si>
  <si>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</si>
  <si>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</si>
  <si>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</si>
  <si>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</si>
  <si>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</si>
  <si>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</si>
  <si>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</si>
  <si>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</si>
  <si>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</si>
  <si>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</si>
  <si>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</si>
  <si>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</si>
  <si>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</si>
  <si>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</si>
  <si>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</si>
  <si>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</si>
  <si>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</si>
  <si>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</si>
  <si>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</si>
  <si>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</si>
  <si>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</si>
  <si>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</si>
  <si>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</si>
  <si>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</si>
  <si>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</si>
  <si>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</si>
  <si>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</si>
  <si>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</si>
  <si>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</si>
  <si>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</si>
  <si>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</si>
  <si>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</si>
  <si>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</si>
  <si>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</si>
  <si>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</si>
  <si>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</si>
  <si>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</si>
  <si>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</si>
  <si>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</si>
  <si>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</si>
  <si>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</si>
  <si>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</si>
  <si>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</si>
  <si>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</si>
  <si>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</si>
  <si>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</si>
  <si>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</si>
  <si>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</si>
  <si>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</si>
  <si>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</si>
  <si>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</si>
  <si>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</si>
  <si>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</si>
  <si>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</si>
  <si>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</si>
  <si>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</si>
  <si>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</si>
  <si>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</si>
  <si>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</si>
  <si>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</si>
  <si>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</si>
  <si>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</si>
  <si>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</si>
  <si>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</si>
  <si>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</si>
  <si>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</si>
  <si>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</si>
  <si>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</si>
  <si>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</si>
  <si>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</si>
  <si>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</si>
  <si>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</si>
  <si>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</si>
  <si>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</si>
  <si>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</si>
  <si>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</si>
  <si>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</si>
  <si>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</si>
  <si>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</si>
  <si>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</si>
  <si>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</si>
  <si>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</si>
  <si>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</si>
  <si>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</si>
  <si>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</si>
  <si>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</si>
  <si>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</si>
  <si>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</si>
  <si>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</si>
  <si>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</si>
  <si>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</si>
  <si>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</si>
  <si>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</si>
  <si>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</si>
  <si>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</si>
  <si>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</si>
  <si>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</si>
  <si>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</si>
  <si>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</si>
  <si>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</si>
  <si>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</si>
  <si>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</si>
  <si>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</si>
  <si>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</si>
  <si>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</si>
  <si>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</si>
  <si>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</si>
  <si>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</si>
  <si>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</si>
  <si>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</si>
  <si>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</si>
  <si>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</si>
  <si>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</si>
  <si>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</si>
  <si>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</si>
  <si>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</si>
  <si>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</si>
  <si>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</si>
  <si>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</si>
  <si>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</si>
  <si>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</si>
  <si>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</si>
  <si>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</si>
  <si>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</si>
  <si>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</si>
  <si>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</si>
  <si>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</si>
  <si>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</si>
  <si>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</si>
  <si>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</si>
  <si>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</si>
  <si>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</si>
  <si>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</si>
  <si>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</si>
  <si>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</si>
  <si>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</si>
  <si>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</si>
  <si>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</si>
  <si>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</si>
  <si>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</si>
  <si>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</si>
  <si>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</si>
  <si>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</si>
  <si>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</si>
  <si>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</si>
  <si>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</si>
  <si>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</si>
  <si>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</si>
  <si>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</si>
  <si>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</si>
  <si>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</si>
  <si>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</si>
  <si>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</si>
  <si>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</si>
  <si>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</si>
  <si>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</si>
  <si>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</si>
  <si>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</si>
  <si>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</si>
  <si>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</si>
  <si>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</si>
  <si>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</si>
  <si>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</si>
  <si>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</si>
  <si>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</si>
  <si>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</si>
  <si>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</si>
  <si>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</si>
  <si>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</si>
  <si>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</si>
  <si>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</si>
  <si>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</si>
  <si>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</si>
  <si>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</si>
  <si>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</si>
  <si>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</si>
  <si>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</si>
  <si>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</si>
  <si>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</si>
  <si>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</si>
  <si>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</si>
  <si>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</si>
  <si>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</si>
  <si>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</si>
  <si>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</si>
  <si>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</si>
  <si>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</si>
  <si>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</si>
  <si>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</si>
  <si>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</si>
  <si>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</si>
  <si>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</si>
  <si>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</si>
  <si>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</si>
  <si>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</si>
  <si>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</si>
  <si>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</si>
  <si>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</si>
  <si>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</si>
  <si>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</si>
  <si>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</si>
  <si>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</si>
  <si>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</si>
  <si>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</si>
  <si>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</si>
  <si>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</si>
  <si>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</si>
  <si>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</si>
  <si>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</si>
  <si>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</si>
  <si>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</si>
  <si>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</si>
  <si>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</si>
  <si>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</si>
  <si>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</si>
  <si>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</si>
  <si>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</si>
  <si>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</si>
  <si>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</si>
  <si>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</si>
  <si>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</si>
  <si>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</si>
  <si>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</si>
  <si>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</si>
  <si>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</si>
  <si>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</si>
  <si>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</si>
  <si>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</si>
  <si>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</si>
  <si>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</si>
  <si>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</si>
  <si>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</si>
  <si>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</si>
  <si>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</si>
  <si>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</si>
  <si>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</si>
  <si>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</si>
  <si>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</si>
  <si>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</si>
  <si>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</si>
  <si>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</si>
  <si>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</si>
  <si>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</si>
  <si>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</si>
  <si>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</si>
  <si>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</si>
  <si>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</si>
  <si>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</si>
  <si>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</si>
  <si>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</si>
  <si>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</si>
  <si>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</si>
  <si>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</si>
  <si>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</si>
  <si>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</si>
  <si>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</si>
  <si>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</si>
  <si>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</si>
  <si>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</si>
  <si>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</si>
  <si>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</si>
  <si>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</si>
  <si>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</si>
  <si>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</si>
  <si>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</si>
  <si>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</si>
  <si>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</si>
  <si>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</si>
  <si>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</si>
  <si>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</si>
  <si>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</si>
  <si>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</si>
  <si>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</si>
  <si>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</si>
  <si>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</si>
  <si>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</si>
  <si>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</si>
  <si>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</si>
  <si>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</si>
  <si>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</si>
  <si>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</si>
  <si>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</si>
  <si>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</si>
  <si>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</si>
  <si>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</si>
  <si>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</si>
  <si>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</si>
  <si>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</si>
  <si>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</si>
  <si>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</si>
  <si>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</si>
  <si>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</si>
  <si>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</si>
  <si>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</si>
  <si>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</si>
  <si>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</si>
  <si>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</si>
  <si>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</si>
  <si>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</si>
  <si>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</si>
  <si>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</si>
  <si>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</si>
  <si>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</si>
  <si>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</si>
  <si>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</si>
  <si>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</si>
  <si>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</si>
  <si>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</si>
  <si>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</si>
  <si>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</si>
  <si>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</si>
  <si>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</si>
  <si>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</si>
  <si>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</si>
  <si>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</si>
  <si>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</si>
  <si>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</si>
  <si>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</si>
  <si>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</si>
  <si>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</si>
  <si>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</si>
  <si>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</si>
  <si>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</si>
  <si>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</si>
  <si>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</si>
  <si>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</si>
  <si>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</si>
  <si>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</si>
  <si>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</si>
  <si>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</si>
  <si>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</si>
  <si>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</si>
  <si>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</si>
  <si>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</si>
  <si>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</si>
  <si>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</si>
  <si>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</si>
  <si>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</si>
  <si>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</si>
  <si>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</si>
  <si>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</si>
  <si>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</si>
  <si>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</si>
  <si>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</si>
  <si>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</si>
  <si>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</si>
  <si>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</si>
  <si>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</si>
  <si>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</si>
  <si>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</si>
  <si>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</si>
  <si>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</si>
  <si>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</si>
  <si>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</si>
  <si>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</si>
  <si>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</si>
  <si>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</si>
  <si>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</si>
  <si>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</si>
  <si>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</si>
  <si>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</si>
  <si>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</si>
  <si>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</si>
  <si>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</si>
  <si>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</si>
  <si>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</si>
  <si>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</si>
  <si>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</si>
  <si>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</si>
  <si>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</si>
  <si>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</si>
  <si>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</si>
  <si>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</si>
  <si>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</si>
  <si>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</si>
  <si>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</si>
  <si>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</si>
  <si>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</si>
  <si>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</si>
  <si>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</si>
  <si>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</si>
  <si>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</si>
  <si>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</si>
  <si>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</si>
  <si>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</si>
  <si>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</si>
  <si>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</si>
  <si>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</si>
  <si>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</si>
  <si>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</si>
  <si>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</si>
  <si>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</si>
  <si>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</si>
  <si>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</si>
  <si>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</si>
  <si>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</si>
  <si>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</si>
  <si>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</si>
  <si>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</si>
  <si>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</si>
  <si>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</si>
  <si>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</si>
  <si>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</si>
  <si>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</si>
  <si>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</si>
  <si>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</si>
  <si>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</si>
  <si>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</si>
  <si>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</si>
  <si>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</si>
  <si>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</si>
  <si>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</si>
  <si>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</si>
  <si>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</si>
  <si>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</si>
  <si>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</si>
  <si>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</si>
  <si>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</si>
  <si>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</si>
  <si>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</si>
  <si>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</si>
  <si>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</si>
  <si>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</si>
  <si>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</si>
  <si>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</si>
  <si>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</si>
  <si>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</si>
  <si>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</si>
  <si>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</si>
  <si>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</si>
  <si>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</si>
  <si>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</si>
  <si>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</si>
  <si>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</si>
  <si>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</si>
  <si>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</si>
  <si>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</si>
  <si>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</si>
  <si>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</si>
  <si>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</si>
  <si>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</si>
  <si>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</si>
  <si>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</si>
  <si>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</si>
  <si>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</si>
  <si>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</si>
  <si>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</si>
  <si>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</si>
  <si>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</si>
  <si>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</si>
  <si>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</si>
  <si>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</si>
  <si>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</si>
  <si>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</si>
  <si>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</si>
  <si>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</si>
  <si>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</si>
  <si>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</si>
  <si>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</si>
  <si>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</si>
  <si>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</si>
  <si>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</si>
  <si>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</si>
  <si>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</si>
  <si>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</si>
  <si>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</si>
  <si>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</si>
  <si>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</si>
  <si>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</si>
  <si>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</si>
  <si>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</si>
  <si>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</si>
  <si>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</si>
  <si>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</si>
  <si>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</si>
  <si>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</si>
  <si>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</si>
  <si>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</si>
  <si>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</si>
  <si>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</si>
  <si>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</si>
  <si>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</si>
  <si>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</si>
  <si>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</si>
  <si>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</si>
  <si>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</si>
  <si>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</si>
  <si>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</si>
  <si>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</si>
  <si>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</si>
  <si>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</si>
  <si>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</si>
  <si>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</si>
  <si>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</si>
  <si>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</si>
  <si>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</si>
  <si>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</si>
  <si>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</si>
  <si>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</si>
  <si>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</si>
  <si>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</si>
  <si>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</si>
  <si>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</si>
  <si>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</si>
  <si>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</si>
  <si>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</si>
  <si>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</si>
  <si>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</si>
  <si>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</si>
  <si>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</si>
  <si>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</si>
  <si>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</si>
  <si>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</si>
  <si>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</si>
  <si>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</si>
  <si>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</si>
  <si>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</si>
  <si>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</si>
  <si>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</si>
  <si>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</si>
  <si>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</si>
  <si>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</si>
  <si>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</si>
  <si>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</si>
  <si>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</si>
  <si>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</si>
  <si>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</si>
  <si>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</si>
  <si>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</si>
  <si>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</si>
  <si>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</si>
  <si>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</si>
  <si>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</si>
  <si>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</si>
  <si>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</si>
  <si>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</si>
  <si>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</si>
  <si>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</si>
  <si>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</si>
  <si>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</si>
  <si>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</si>
  <si>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</si>
  <si>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</si>
  <si>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</si>
  <si>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</si>
  <si>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</si>
  <si>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</si>
  <si>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</si>
  <si>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</si>
  <si>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</si>
  <si>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</si>
  <si>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</si>
  <si>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</si>
  <si>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</si>
  <si>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</si>
  <si>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</si>
  <si>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</si>
  <si>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</si>
  <si>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</si>
  <si>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</si>
  <si>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</si>
  <si>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</si>
  <si>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</si>
  <si>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</si>
  <si>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</si>
  <si>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</si>
  <si>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</si>
  <si>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</si>
  <si>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</si>
  <si>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</si>
  <si>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</si>
  <si>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</si>
  <si>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</si>
  <si>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</si>
  <si>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</si>
  <si>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</si>
  <si>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</si>
  <si>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</si>
  <si>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</si>
  <si>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</si>
  <si>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</si>
  <si>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</si>
  <si>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</si>
  <si>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</si>
  <si>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</si>
  <si>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</si>
  <si>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</si>
  <si>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</si>
  <si>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</si>
  <si>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</si>
  <si>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</si>
  <si>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</si>
  <si>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</si>
  <si>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</si>
  <si>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</si>
  <si>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</si>
  <si>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</si>
  <si>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</si>
  <si>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</si>
  <si>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</si>
  <si>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</si>
  <si>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</si>
  <si>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</si>
  <si>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</si>
  <si>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</si>
  <si>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</si>
  <si>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</si>
  <si>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</si>
  <si>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</si>
  <si>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</si>
  <si>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</si>
  <si>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</si>
  <si>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</si>
  <si>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</si>
  <si>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</si>
  <si>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</si>
  <si>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</si>
  <si>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</si>
  <si>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</si>
  <si>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</si>
  <si>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</si>
  <si>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</si>
  <si>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</si>
  <si>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</si>
  <si>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</si>
  <si>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</si>
  <si>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</si>
  <si>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</si>
  <si>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</si>
  <si>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</si>
  <si>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</si>
  <si>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</si>
  <si>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</si>
  <si>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</si>
  <si>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</si>
  <si>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</si>
  <si>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</si>
  <si>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</si>
  <si>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</si>
  <si>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</si>
  <si>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</si>
  <si>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</si>
  <si>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</si>
  <si>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</si>
  <si>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</si>
  <si>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</si>
  <si>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</si>
  <si>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</si>
  <si>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</si>
  <si>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</si>
  <si>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</si>
  <si>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</si>
  <si>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</si>
  <si>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</si>
  <si>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</si>
  <si>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</si>
  <si>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</si>
  <si>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</si>
  <si>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</si>
  <si>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</si>
  <si>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</si>
  <si>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</si>
  <si>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</si>
  <si>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</si>
  <si>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</si>
  <si>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</si>
  <si>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</si>
  <si>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</si>
  <si>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</si>
  <si>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</si>
  <si>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</si>
  <si>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</si>
  <si>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</si>
  <si>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</si>
  <si>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</si>
  <si>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</si>
  <si>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</si>
  <si>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</si>
  <si>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</si>
  <si>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</si>
  <si>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</si>
  <si>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</si>
  <si>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</si>
  <si>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</si>
  <si>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</si>
  <si>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</si>
  <si>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</si>
  <si>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</si>
  <si>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</si>
  <si>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</si>
  <si>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</si>
  <si>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</si>
  <si>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</si>
  <si>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</si>
  <si>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</si>
  <si>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</si>
  <si>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</si>
  <si>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</si>
  <si>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</si>
  <si>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</si>
  <si>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</si>
  <si>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</si>
  <si>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</si>
  <si>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</si>
  <si>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</si>
  <si>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</si>
  <si>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</si>
  <si>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</si>
  <si>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</si>
  <si>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</si>
  <si>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</si>
  <si>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</si>
  <si>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</si>
  <si>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</si>
  <si>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</si>
  <si>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</si>
  <si>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</si>
  <si>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</si>
  <si>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</si>
  <si>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</si>
  <si>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</si>
  <si>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</si>
  <si>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</si>
  <si>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</si>
  <si>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</si>
  <si>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</si>
  <si>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</si>
  <si>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</si>
  <si>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</si>
  <si>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</si>
  <si>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</si>
  <si>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</si>
  <si>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</si>
  <si>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</si>
  <si>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</si>
  <si>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</si>
  <si>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</si>
  <si>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</si>
  <si>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</si>
  <si>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</si>
  <si>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</si>
  <si>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</si>
  <si>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</si>
  <si>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</si>
  <si>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</si>
  <si>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</si>
  <si>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</si>
  <si>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</si>
  <si>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</si>
  <si>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</si>
  <si>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</si>
  <si>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</si>
  <si>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</si>
  <si>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</si>
  <si>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</si>
  <si>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</si>
  <si>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</si>
  <si>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</si>
  <si>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</si>
  <si>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</si>
  <si>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</si>
  <si>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</si>
  <si>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</si>
  <si>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</si>
  <si>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</si>
  <si>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</si>
  <si>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</si>
  <si>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</si>
  <si>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</si>
  <si>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</si>
  <si>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</si>
  <si>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</si>
  <si>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</si>
  <si>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</si>
  <si>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</si>
  <si>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</si>
  <si>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</si>
  <si>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</si>
  <si>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</si>
  <si>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</si>
  <si>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</si>
  <si>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</si>
  <si>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</si>
  <si>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</si>
  <si>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</si>
  <si>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</si>
  <si>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</si>
  <si>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</si>
  <si>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</si>
  <si>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</si>
  <si>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</si>
  <si>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</si>
  <si>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</si>
  <si>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</si>
  <si>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</si>
  <si>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</si>
  <si>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</si>
  <si>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</si>
  <si>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</si>
  <si>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</si>
  <si>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</si>
  <si>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</si>
  <si>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</si>
  <si>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</si>
  <si>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</si>
  <si>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</si>
  <si>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</si>
  <si>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</si>
  <si>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</si>
  <si>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</si>
  <si>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</si>
  <si>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</si>
  <si>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</si>
  <si>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</si>
  <si>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</si>
  <si>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</si>
  <si>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</si>
  <si>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</si>
  <si>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</si>
  <si>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</si>
  <si>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</si>
  <si>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</si>
  <si>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</si>
  <si>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</si>
  <si>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</si>
  <si>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</si>
  <si>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</si>
  <si>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</si>
  <si>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</si>
  <si>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</si>
  <si>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</si>
  <si>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</si>
  <si>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</si>
  <si>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</si>
  <si>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</si>
  <si>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</si>
  <si>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</si>
  <si>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</si>
  <si>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</si>
  <si>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</si>
  <si>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</si>
  <si>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</si>
  <si>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</si>
  <si>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</si>
  <si>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</si>
  <si>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</si>
  <si>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</si>
  <si>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</si>
  <si>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</si>
  <si>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</si>
  <si>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</si>
  <si>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</si>
  <si>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</si>
  <si>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</si>
  <si>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</si>
  <si>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</si>
  <si>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</si>
  <si>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</si>
  <si>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</si>
  <si>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</si>
  <si>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</si>
  <si>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</si>
  <si>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</si>
  <si>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</si>
  <si>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</si>
  <si>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</si>
  <si>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</si>
  <si>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</si>
  <si>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</si>
  <si>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</si>
  <si>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</si>
  <si>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</si>
  <si>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</si>
  <si>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</si>
  <si>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</si>
  <si>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</si>
  <si>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</si>
  <si>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</si>
  <si>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</si>
  <si>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</si>
  <si>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</si>
  <si>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</si>
  <si>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</si>
  <si>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</si>
  <si>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</si>
  <si>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</si>
  <si>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</si>
  <si>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</si>
  <si>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</si>
  <si>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</si>
  <si>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</si>
  <si>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</si>
  <si>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</si>
  <si>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</si>
  <si>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</si>
  <si>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</si>
  <si>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</si>
  <si>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</si>
  <si>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</si>
  <si>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</si>
  <si>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</si>
  <si>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</si>
  <si>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</si>
  <si>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</si>
  <si>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</si>
  <si>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</si>
  <si>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</si>
  <si>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</si>
  <si>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</si>
  <si>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</si>
  <si>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</si>
  <si>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</si>
  <si>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</si>
  <si>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</si>
  <si>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</si>
  <si>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</si>
  <si>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</si>
  <si>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</si>
  <si>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</si>
  <si>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</si>
  <si>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</si>
  <si>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</si>
  <si>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</si>
  <si>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</si>
  <si>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</si>
  <si>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</si>
  <si>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</si>
  <si>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</si>
  <si>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</si>
  <si>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</si>
  <si>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</si>
  <si>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</si>
  <si>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</si>
  <si>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</si>
  <si>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</si>
  <si>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</si>
  <si>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</si>
  <si>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</si>
  <si>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</si>
  <si>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</si>
  <si>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</si>
  <si>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</si>
  <si>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</si>
  <si>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</si>
  <si>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</si>
  <si>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</si>
  <si>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</si>
  <si>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</si>
  <si>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</si>
  <si>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</si>
  <si>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</si>
  <si>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</si>
  <si>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</si>
  <si>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</si>
  <si>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</si>
  <si>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</si>
  <si>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</si>
  <si>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</si>
  <si>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</si>
  <si>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</si>
  <si>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</si>
  <si>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</si>
  <si>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</si>
  <si>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</si>
  <si>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</si>
  <si>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</si>
  <si>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</si>
  <si>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</si>
  <si>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</si>
  <si>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</si>
  <si>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</si>
  <si>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</si>
  <si>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</si>
  <si>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</si>
  <si>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</si>
  <si>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</si>
  <si>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</si>
  <si>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</si>
  <si>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</si>
  <si>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</si>
  <si>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</si>
  <si>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</si>
  <si>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</si>
  <si>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</si>
  <si>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</si>
  <si>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</si>
  <si>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</si>
  <si>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</si>
  <si>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</si>
  <si>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</si>
  <si>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</si>
  <si>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</si>
  <si>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</si>
  <si>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</si>
  <si>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</si>
  <si>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</si>
  <si>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</si>
  <si>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</si>
  <si>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</si>
  <si>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</si>
  <si>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</si>
  <si>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</si>
  <si>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</si>
  <si>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</si>
  <si>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</si>
  <si>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</si>
  <si>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</si>
  <si>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</si>
  <si>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</si>
  <si>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</si>
  <si>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</si>
  <si>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</si>
  <si>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</si>
  <si>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</si>
  <si>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</si>
  <si>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</si>
  <si>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</si>
  <si>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</si>
  <si>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</si>
  <si>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</si>
  <si>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</si>
  <si>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</si>
  <si>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</si>
  <si>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</si>
  <si>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</si>
  <si>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</si>
  <si>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</si>
  <si>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</si>
  <si>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</si>
  <si>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</si>
  <si>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</si>
  <si>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</si>
  <si>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</si>
  <si>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</si>
  <si>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</si>
  <si>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</si>
  <si>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</si>
  <si>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</si>
  <si>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</si>
  <si>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</si>
  <si>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</si>
  <si>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</si>
  <si>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</si>
  <si>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</si>
  <si>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</si>
  <si>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</si>
  <si>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</si>
  <si>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</si>
  <si>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</si>
  <si>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</si>
  <si>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</si>
  <si>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</si>
  <si>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</si>
  <si>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</si>
  <si>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</si>
  <si>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</si>
  <si>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</si>
  <si>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</si>
  <si>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</si>
  <si>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</si>
  <si>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</si>
  <si>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</si>
  <si>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</si>
  <si>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</si>
  <si>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</si>
  <si>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</si>
  <si>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</si>
  <si>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</si>
  <si>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</si>
  <si>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</si>
  <si>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</si>
  <si>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</si>
  <si>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</si>
  <si>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</si>
  <si>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</si>
  <si>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</si>
  <si>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</si>
  <si>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</si>
  <si>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</si>
  <si>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</si>
  <si>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</si>
  <si>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</si>
  <si>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</si>
  <si>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</si>
  <si>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</si>
  <si>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</si>
  <si>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</si>
  <si>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</si>
  <si>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</si>
  <si>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</si>
  <si>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</si>
  <si>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</si>
  <si>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</si>
  <si>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</si>
  <si>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</si>
  <si>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</si>
  <si>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</si>
  <si>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</si>
  <si>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</si>
  <si>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</si>
  <si>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</si>
  <si>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</si>
  <si>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</si>
  <si>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</si>
  <si>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</si>
  <si>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</si>
  <si>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</si>
  <si>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</si>
  <si>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</si>
  <si>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</si>
  <si>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</si>
  <si>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</si>
  <si>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</si>
  <si>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</si>
  <si>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</si>
  <si>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</si>
  <si>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</si>
  <si>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</si>
  <si>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</si>
  <si>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</si>
  <si>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</si>
  <si>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</si>
  <si>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</si>
  <si>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</si>
  <si>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</si>
  <si>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</si>
  <si>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</si>
  <si>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</si>
  <si>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</si>
  <si>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</si>
  <si>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</si>
  <si>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</si>
  <si>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</si>
  <si>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</si>
  <si>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</si>
  <si>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</si>
  <si>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</si>
  <si>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</si>
  <si>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</si>
  <si>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</si>
  <si>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</si>
  <si>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</si>
  <si>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</si>
  <si>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</si>
  <si>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</si>
  <si>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</si>
  <si>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</si>
  <si>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</si>
  <si>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</si>
  <si>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</si>
  <si>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</si>
  <si>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</si>
  <si>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</si>
  <si>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</si>
  <si>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</si>
  <si>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</si>
  <si>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</si>
  <si>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</si>
  <si>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</si>
  <si>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</si>
  <si>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</si>
  <si>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</si>
  <si>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</si>
  <si>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</si>
  <si>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</si>
  <si>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</si>
  <si>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</si>
  <si>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</si>
  <si>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</si>
  <si>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</si>
  <si>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</si>
  <si>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</si>
  <si>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</si>
  <si>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</si>
  <si>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</si>
  <si>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</si>
  <si>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</si>
  <si>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</si>
  <si>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</si>
  <si>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</si>
  <si>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</si>
  <si>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</si>
  <si>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</si>
  <si>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</si>
  <si>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</si>
  <si>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</si>
  <si>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</si>
  <si>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</si>
  <si>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</si>
  <si>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</si>
  <si>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</si>
  <si>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</si>
  <si>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</si>
  <si>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</si>
  <si>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</si>
  <si>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</si>
  <si>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</si>
  <si>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</si>
  <si>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</si>
  <si>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</si>
  <si>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</si>
  <si>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</si>
  <si>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</si>
  <si>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</si>
  <si>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</si>
  <si>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</si>
  <si>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</si>
  <si>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</si>
  <si>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</si>
  <si>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</si>
  <si>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</si>
  <si>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</si>
  <si>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</si>
  <si>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</si>
  <si>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</si>
  <si>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</si>
  <si>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</si>
  <si>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</si>
  <si>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</si>
  <si>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</si>
  <si>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</si>
  <si>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</si>
  <si>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</si>
  <si>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</si>
  <si>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</si>
  <si>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</si>
  <si>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</si>
  <si>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</si>
  <si>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</si>
  <si>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</si>
  <si>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</si>
  <si>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</si>
  <si>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</si>
  <si>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</si>
  <si>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</si>
  <si>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</si>
  <si>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</si>
  <si>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</si>
  <si>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</si>
  <si>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</si>
  <si>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</si>
  <si>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</si>
  <si>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</si>
  <si>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</si>
  <si>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</si>
  <si>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</si>
  <si>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</si>
  <si>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</si>
  <si>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</si>
  <si>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</si>
  <si>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</si>
  <si>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</si>
  <si>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</si>
  <si>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</si>
  <si>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</si>
  <si>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</si>
  <si>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</si>
  <si>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</si>
  <si>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</si>
  <si>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</si>
  <si>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</si>
  <si>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</si>
  <si>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</si>
  <si>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</si>
  <si>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</si>
  <si>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</si>
  <si>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</si>
  <si>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</si>
  <si>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</si>
  <si>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</si>
  <si>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</si>
  <si>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</si>
  <si>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</si>
  <si>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</si>
  <si>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</si>
  <si>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</si>
  <si>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</si>
  <si>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</si>
  <si>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</si>
  <si>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</si>
  <si>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</si>
  <si>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</si>
  <si>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</si>
  <si>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</si>
  <si>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</si>
  <si>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</si>
  <si>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</si>
  <si>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</si>
  <si>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</si>
  <si>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</si>
  <si>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</si>
  <si>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</si>
  <si>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</si>
  <si>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</si>
  <si>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</si>
  <si>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</si>
  <si>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</si>
  <si>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</si>
  <si>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</si>
  <si>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</si>
  <si>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</si>
  <si>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</si>
  <si>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</si>
  <si>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</si>
  <si>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</si>
  <si>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</si>
  <si>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</si>
  <si>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</si>
  <si>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</si>
  <si>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</si>
  <si>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</si>
  <si>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</si>
  <si>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</si>
  <si>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</si>
  <si>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</si>
  <si>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</si>
  <si>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</si>
  <si>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</si>
  <si>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</si>
  <si>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</si>
  <si>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</si>
  <si>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</si>
  <si>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</si>
  <si>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</si>
  <si>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</si>
  <si>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</si>
  <si>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</si>
  <si>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</si>
  <si>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</si>
  <si>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</si>
  <si>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</si>
  <si>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</si>
  <si>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</si>
  <si>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</si>
  <si>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</si>
  <si>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</si>
  <si>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</si>
  <si>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</si>
  <si>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</si>
  <si>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</si>
  <si>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</si>
  <si>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</si>
  <si>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</si>
  <si>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</si>
  <si>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</si>
  <si>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</si>
  <si>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</si>
  <si>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</si>
  <si>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</si>
  <si>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</si>
  <si>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</si>
  <si>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</si>
  <si>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</si>
  <si>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</si>
  <si>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</si>
  <si>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</si>
  <si>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</si>
  <si>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</si>
  <si>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</si>
  <si>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</si>
  <si>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</si>
  <si>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</si>
  <si>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</si>
  <si>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</si>
  <si>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</si>
  <si>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</si>
  <si>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</si>
  <si>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</si>
  <si>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</si>
  <si>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</si>
  <si>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</si>
  <si>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</si>
  <si>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</si>
  <si>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</si>
  <si>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</si>
  <si>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</si>
  <si>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</si>
  <si>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</si>
  <si>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</si>
  <si>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</si>
  <si>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</si>
  <si>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</si>
  <si>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</si>
  <si>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</si>
  <si>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</si>
  <si>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</si>
  <si>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</si>
  <si>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</si>
  <si>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</si>
  <si>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</si>
  <si>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</si>
  <si>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</si>
  <si>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</si>
  <si>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</si>
  <si>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</si>
  <si>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</si>
  <si>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</si>
  <si>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</si>
  <si>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</si>
  <si>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</si>
  <si>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</si>
  <si>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</si>
  <si>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</si>
  <si>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</si>
  <si>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</si>
  <si>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</si>
  <si>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</si>
  <si>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</si>
  <si>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</si>
  <si>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</si>
  <si>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</si>
  <si>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</si>
  <si>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</si>
  <si>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</si>
  <si>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</si>
  <si>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</si>
  <si>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</si>
  <si>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</si>
  <si>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</si>
  <si>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</si>
  <si>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</si>
  <si>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</si>
  <si>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</si>
  <si>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</si>
  <si>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</si>
  <si>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</si>
  <si>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</si>
  <si>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</si>
  <si>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</si>
  <si>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</si>
  <si>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</si>
  <si>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</si>
  <si>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</si>
  <si>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</si>
  <si>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</si>
  <si>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</si>
  <si>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</si>
  <si>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</si>
  <si>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</si>
  <si>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</si>
  <si>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</si>
  <si>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</si>
  <si>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</si>
  <si>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</si>
  <si>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</si>
  <si>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</si>
  <si>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</si>
  <si>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</si>
  <si>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</si>
  <si>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</si>
  <si>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</si>
  <si>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</si>
  <si>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</si>
  <si>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</si>
  <si>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</si>
  <si>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</si>
  <si>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</si>
  <si>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</si>
  <si>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</si>
  <si>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</si>
  <si>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</si>
  <si>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</si>
  <si>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</si>
  <si>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</si>
  <si>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</si>
  <si>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</si>
  <si>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</si>
  <si>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</si>
  <si>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</si>
  <si>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</si>
  <si>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</si>
  <si>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</si>
  <si>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</si>
  <si>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</si>
  <si>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</si>
  <si>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</si>
  <si>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</si>
  <si>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</si>
  <si>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</si>
  <si>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</si>
  <si>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</si>
  <si>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</si>
  <si>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</si>
  <si>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</si>
  <si>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</si>
  <si>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</si>
  <si>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</si>
  <si>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</si>
  <si>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</si>
  <si>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</si>
  <si>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</si>
  <si>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</si>
  <si>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</si>
  <si>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</si>
  <si>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</si>
  <si>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</si>
  <si>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</si>
  <si>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</si>
  <si>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</si>
  <si>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</si>
  <si>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</si>
  <si>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</si>
  <si>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</si>
  <si>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</si>
  <si>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</si>
  <si>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</si>
  <si>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</si>
  <si>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</si>
  <si>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</si>
  <si>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</si>
  <si>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</si>
  <si>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</si>
  <si>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</si>
  <si>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</si>
  <si>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</si>
  <si>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</si>
  <si>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</si>
  <si>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</si>
  <si>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</si>
  <si>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</si>
  <si>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</si>
  <si>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</si>
  <si>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</si>
  <si>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</si>
  <si>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</si>
  <si>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</si>
  <si>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</si>
  <si>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</si>
  <si>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</si>
  <si>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</si>
  <si>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</si>
  <si>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</si>
  <si>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</si>
  <si>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</si>
  <si>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</si>
  <si>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</si>
  <si>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</si>
  <si>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</si>
  <si>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</si>
  <si>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</si>
  <si>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</si>
  <si>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</si>
  <si>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</si>
  <si>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</si>
  <si>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</si>
  <si>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</si>
  <si>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</si>
  <si>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</si>
  <si>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</si>
  <si>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</si>
  <si>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</si>
  <si>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</si>
  <si>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</si>
  <si>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</si>
  <si>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</si>
  <si>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</si>
  <si>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</si>
  <si>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</si>
  <si>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</si>
  <si>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</si>
  <si>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</si>
  <si>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</si>
  <si>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</si>
  <si>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</si>
  <si>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</si>
  <si>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</si>
  <si>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</si>
  <si>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</si>
  <si>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</si>
  <si>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</si>
  <si>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</si>
  <si>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</si>
  <si>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</si>
  <si>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</si>
  <si>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</si>
  <si>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</si>
  <si>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</si>
  <si>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</si>
  <si>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</si>
  <si>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</si>
  <si>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</si>
  <si>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</si>
  <si>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</si>
  <si>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</si>
  <si>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</si>
  <si>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</si>
  <si>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</si>
  <si>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</si>
  <si>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</si>
  <si>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</si>
  <si>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</si>
  <si>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</si>
  <si>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</si>
  <si>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</si>
  <si>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</si>
  <si>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</si>
  <si>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</si>
  <si>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</si>
  <si>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</si>
  <si>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</si>
  <si>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</si>
  <si>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</si>
  <si>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</si>
  <si>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</si>
  <si>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</si>
  <si>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</si>
  <si>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</si>
  <si>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</si>
  <si>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</si>
  <si>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</si>
  <si>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</si>
  <si>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</si>
  <si>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</si>
  <si>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</si>
  <si>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</si>
  <si>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</si>
  <si>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</si>
  <si>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</si>
  <si>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</si>
  <si>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</si>
  <si>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</si>
  <si>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</si>
  <si>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</si>
  <si>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</si>
  <si>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</si>
  <si>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</si>
  <si>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</si>
  <si>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</si>
  <si>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</si>
  <si>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</si>
  <si>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</si>
  <si>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</si>
  <si>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</si>
  <si>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</si>
  <si>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</si>
  <si>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</si>
  <si>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</si>
  <si>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</si>
  <si>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</si>
  <si>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</si>
  <si>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</si>
  <si>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</si>
  <si>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</si>
  <si>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</si>
  <si>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</si>
  <si>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</si>
  <si>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</si>
  <si>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</si>
  <si>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</si>
  <si>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</si>
  <si>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</si>
  <si>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</si>
  <si>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</si>
  <si>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</si>
  <si>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</si>
  <si>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</si>
  <si>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</si>
  <si>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</si>
  <si>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</si>
  <si>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</si>
  <si>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</si>
  <si>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</si>
  <si>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</si>
  <si>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</si>
  <si>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</si>
  <si>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</si>
  <si>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</si>
  <si>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</si>
  <si>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</si>
  <si>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</si>
  <si>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</si>
  <si>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</si>
  <si>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</si>
  <si>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</si>
  <si>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</si>
  <si>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</si>
  <si>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</si>
  <si>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</si>
  <si>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</si>
  <si>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</si>
  <si>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</si>
  <si>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</si>
  <si>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</si>
  <si>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</si>
  <si>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</si>
  <si>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</si>
  <si>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</si>
  <si>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</si>
  <si>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</si>
  <si>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</si>
  <si>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</si>
  <si>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</si>
  <si>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</si>
  <si>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</si>
  <si>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</si>
  <si>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</si>
  <si>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</si>
  <si>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</si>
  <si>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</si>
  <si>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</si>
  <si>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</si>
  <si>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</si>
  <si>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</si>
  <si>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</si>
  <si>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</si>
  <si>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</si>
  <si>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</si>
  <si>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</si>
  <si>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</si>
  <si>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</si>
  <si>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</si>
  <si>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</si>
  <si>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</si>
  <si>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</si>
  <si>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</si>
  <si>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</si>
  <si>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</si>
  <si>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</si>
  <si>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</si>
  <si>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</si>
  <si>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</si>
  <si>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</si>
  <si>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</si>
  <si>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</si>
  <si>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</si>
  <si>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</si>
  <si>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</si>
  <si>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</si>
  <si>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</si>
  <si>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</si>
  <si>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</si>
  <si>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</si>
  <si>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</si>
  <si>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</si>
  <si>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</si>
  <si>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</si>
  <si>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</si>
  <si>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</si>
  <si>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</si>
  <si>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</si>
  <si>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</si>
  <si>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</si>
  <si>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</si>
  <si>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</si>
  <si>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</si>
  <si>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</si>
  <si>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</si>
  <si>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</si>
  <si>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</si>
  <si>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</si>
  <si>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</si>
  <si>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</si>
  <si>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</si>
  <si>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</si>
  <si>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</si>
  <si>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</si>
  <si>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</si>
  <si>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</si>
  <si>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</si>
  <si>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</si>
  <si>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</si>
  <si>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</si>
  <si>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</si>
  <si>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</si>
  <si>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</si>
  <si>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</si>
  <si>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</si>
  <si>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</si>
  <si>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</si>
  <si>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</si>
  <si>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</si>
  <si>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</si>
  <si>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</si>
  <si>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</si>
  <si>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</si>
  <si>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</si>
  <si>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</si>
  <si>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</si>
  <si>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</si>
  <si>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</si>
  <si>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</si>
  <si>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</si>
  <si>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</si>
  <si>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</si>
  <si>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</si>
  <si>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</si>
  <si>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</si>
  <si>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</si>
  <si>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</si>
  <si>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</si>
  <si>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</si>
  <si>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</si>
  <si>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</si>
  <si>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</si>
  <si>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</si>
  <si>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</si>
  <si>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</si>
  <si>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</si>
  <si>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</si>
  <si>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</si>
  <si>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</si>
  <si>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</si>
  <si>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</si>
  <si>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</si>
  <si>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</si>
  <si>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</si>
  <si>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</si>
  <si>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</si>
  <si>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</si>
  <si>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</si>
  <si>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</si>
  <si>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</si>
  <si>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</si>
  <si>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</si>
  <si>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</si>
  <si>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</si>
  <si>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</si>
  <si>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</si>
  <si>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</si>
  <si>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</si>
  <si>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</si>
  <si>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</si>
  <si>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</si>
  <si>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</si>
  <si>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</si>
  <si>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</si>
  <si>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</si>
  <si>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</si>
  <si>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</si>
  <si>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</si>
  <si>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</si>
  <si>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</si>
  <si>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</si>
  <si>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</si>
  <si>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</si>
  <si>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</si>
  <si>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</si>
  <si>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</si>
  <si>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</si>
  <si>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</si>
  <si>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</si>
  <si>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</si>
  <si>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</si>
  <si>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</si>
  <si>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</si>
  <si>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</si>
  <si>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</si>
  <si>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</si>
  <si>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</si>
  <si>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</si>
  <si>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</si>
  <si>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</si>
  <si>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</si>
  <si>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</si>
  <si>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</si>
  <si>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</si>
  <si>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</si>
  <si>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</si>
  <si>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</si>
  <si>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</si>
  <si>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</si>
  <si>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</si>
  <si>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</si>
  <si>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</si>
  <si>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</si>
  <si>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</si>
  <si>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</si>
  <si>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</si>
  <si>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</si>
  <si>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</si>
  <si>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</si>
  <si>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</si>
  <si>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</si>
  <si>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</si>
  <si>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</si>
  <si>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</si>
  <si>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</si>
  <si>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</si>
  <si>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</si>
  <si>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</si>
  <si>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</si>
  <si>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</si>
  <si>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</si>
  <si>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</si>
  <si>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</si>
  <si>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</si>
  <si>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</si>
  <si>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</si>
  <si>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</si>
  <si>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</si>
  <si>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</si>
  <si>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</si>
  <si>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</si>
  <si>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</si>
  <si>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</si>
  <si>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</si>
  <si>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</si>
  <si>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</si>
  <si>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</si>
  <si>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</si>
  <si>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</si>
  <si>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</si>
  <si>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</si>
  <si>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</si>
  <si>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</si>
  <si>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</si>
  <si>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</si>
  <si>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</si>
  <si>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</si>
  <si>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</si>
  <si>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</si>
  <si>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</si>
  <si>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</si>
  <si>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</si>
  <si>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</si>
  <si>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</si>
  <si>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</si>
  <si>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</si>
  <si>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</si>
  <si>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</si>
  <si>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</si>
  <si>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</si>
  <si>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</si>
  <si>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</si>
  <si>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</si>
  <si>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</si>
  <si>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</si>
  <si>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</si>
  <si>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</si>
  <si>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</si>
  <si>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</si>
  <si>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</si>
  <si>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</si>
  <si>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</si>
  <si>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</si>
  <si>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</si>
  <si>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</si>
  <si>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</si>
  <si>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</si>
  <si>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</si>
  <si>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</si>
  <si>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</si>
  <si>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</si>
  <si>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</si>
  <si>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</si>
  <si>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</si>
  <si>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</si>
  <si>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</si>
  <si>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</si>
  <si>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</si>
  <si>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</si>
  <si>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</si>
  <si>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</si>
  <si>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</si>
  <si>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</si>
  <si>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</si>
  <si>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</si>
  <si>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</si>
  <si>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</si>
  <si>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</si>
  <si>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</si>
  <si>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</si>
  <si>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</si>
  <si>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</si>
  <si>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</si>
  <si>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</si>
  <si>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</si>
  <si>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</si>
  <si>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</si>
  <si>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</si>
  <si>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</si>
  <si>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</si>
  <si>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</si>
  <si>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</si>
  <si>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</si>
  <si>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</si>
  <si>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</si>
  <si>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</si>
  <si>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</si>
  <si>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</si>
  <si>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</si>
  <si>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</si>
  <si>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</si>
  <si>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</si>
  <si>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</si>
  <si>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</si>
  <si>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</si>
  <si>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</si>
  <si>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</si>
  <si>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</si>
  <si>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</si>
  <si>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</si>
  <si>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</si>
  <si>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</si>
  <si>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</si>
  <si>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</si>
  <si>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</si>
  <si>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</si>
  <si>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</si>
  <si>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</si>
  <si>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</si>
  <si>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</si>
  <si>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</si>
  <si>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</si>
  <si>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</si>
  <si>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</si>
  <si>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</si>
  <si>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</si>
  <si>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</si>
  <si>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</si>
  <si>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</si>
  <si>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</si>
  <si>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</si>
  <si>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</si>
  <si>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</si>
  <si>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</si>
  <si>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</si>
  <si>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</si>
  <si>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</si>
  <si>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</si>
  <si>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</si>
  <si>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</si>
  <si>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</si>
  <si>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</si>
  <si>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</si>
  <si>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</si>
  <si>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</si>
  <si>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</si>
  <si>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</si>
  <si>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</si>
  <si>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</si>
  <si>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</si>
  <si>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</si>
  <si>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</si>
  <si>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</si>
  <si>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</si>
  <si>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</si>
  <si>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</si>
  <si>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</si>
  <si>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</si>
  <si>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</si>
  <si>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</si>
  <si>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</si>
  <si>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</si>
  <si>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</si>
  <si>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</si>
  <si>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</si>
  <si>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</si>
  <si>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</si>
  <si>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</si>
  <si>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</si>
  <si>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</si>
  <si>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</si>
  <si>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</si>
  <si>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</si>
  <si>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</si>
  <si>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</si>
  <si>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</si>
  <si>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</si>
  <si>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</si>
  <si>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</si>
  <si>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</si>
  <si>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</si>
  <si>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</si>
  <si>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</si>
  <si>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</si>
  <si>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</si>
  <si>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</si>
  <si>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</si>
  <si>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</si>
  <si>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</si>
  <si>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</si>
  <si>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</si>
  <si>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</si>
  <si>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</si>
  <si>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</si>
  <si>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</si>
  <si>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</si>
  <si>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</si>
  <si>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</si>
  <si>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</si>
  <si>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</si>
  <si>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</si>
  <si>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</si>
  <si>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</si>
  <si>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</si>
  <si>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</si>
  <si>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</si>
  <si>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</si>
  <si>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</si>
  <si>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</si>
  <si>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</si>
  <si>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</si>
  <si>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</si>
  <si>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</si>
  <si>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</si>
  <si>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</si>
  <si>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</si>
  <si>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</si>
  <si>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</si>
  <si>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</si>
  <si>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</si>
  <si>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</si>
  <si>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</si>
  <si>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</si>
  <si>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</si>
  <si>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</si>
  <si>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</si>
  <si>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</si>
  <si>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</si>
  <si>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</si>
  <si>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</si>
  <si>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</si>
  <si>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</si>
  <si>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</si>
  <si>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</si>
  <si>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</si>
  <si>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</si>
  <si>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</si>
  <si>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</si>
  <si>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</si>
  <si>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</si>
  <si>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</si>
  <si>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</si>
  <si>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</si>
  <si>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</si>
  <si>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</si>
  <si>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</si>
  <si>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</si>
  <si>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</si>
  <si>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</si>
  <si>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</si>
  <si>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</si>
  <si>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</si>
  <si>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</si>
  <si>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</si>
  <si>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</si>
  <si>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</si>
  <si>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</si>
  <si>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</si>
  <si>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</si>
  <si>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</si>
  <si>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</si>
  <si>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</si>
  <si>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</si>
  <si>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</si>
  <si>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</si>
  <si>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</si>
  <si>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</si>
  <si>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</si>
  <si>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</si>
  <si>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</si>
  <si>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</si>
  <si>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</si>
  <si>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</si>
  <si>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</si>
  <si>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</si>
  <si>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</si>
  <si>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</si>
  <si>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</si>
  <si>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</si>
  <si>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</si>
  <si>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</si>
  <si>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</si>
  <si>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</si>
  <si>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</si>
  <si>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</si>
  <si>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</si>
  <si>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</si>
  <si>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</si>
  <si>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</si>
  <si>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</si>
  <si>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</si>
  <si>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</si>
  <si>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</si>
  <si>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</si>
  <si>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</si>
  <si>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</si>
  <si>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</si>
  <si>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</si>
  <si>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</si>
  <si>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</si>
  <si>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</si>
  <si>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</si>
  <si>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</si>
  <si>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</si>
  <si>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</si>
  <si>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</si>
  <si>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</si>
  <si>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</si>
  <si>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</si>
  <si>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</si>
  <si>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</si>
  <si>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</si>
  <si>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</si>
  <si>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</si>
  <si>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</si>
  <si>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</si>
  <si>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</si>
  <si>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</si>
  <si>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</si>
  <si>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</si>
  <si>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</si>
  <si>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</si>
  <si>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</si>
  <si>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</si>
  <si>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</si>
  <si>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</si>
  <si>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</si>
  <si>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</si>
  <si>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</si>
  <si>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</si>
  <si>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</si>
  <si>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</si>
  <si>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</si>
  <si>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</si>
  <si>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</si>
  <si>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</si>
  <si>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</si>
  <si>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</si>
  <si>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</si>
  <si>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</si>
  <si>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</si>
  <si>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</si>
  <si>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</si>
  <si>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</si>
  <si>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</si>
  <si>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</si>
  <si>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</si>
  <si>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</si>
  <si>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</si>
  <si>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</si>
  <si>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</si>
  <si>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</si>
  <si>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</si>
  <si>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</si>
  <si>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</si>
  <si>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</si>
  <si>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</si>
  <si>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</si>
  <si>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</si>
  <si>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</si>
  <si>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</si>
  <si>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</si>
  <si>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</si>
  <si>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</si>
  <si>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</si>
  <si>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</si>
  <si>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</si>
  <si>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</si>
  <si>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</si>
  <si>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</si>
  <si>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</si>
  <si>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</si>
  <si>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</si>
  <si>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</si>
  <si>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</si>
  <si>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</si>
  <si>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</si>
  <si>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</si>
  <si>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</si>
  <si>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</si>
  <si>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</si>
  <si>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</si>
  <si>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</si>
  <si>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</si>
  <si>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</si>
  <si>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</si>
  <si>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</si>
  <si>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</si>
  <si>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</si>
  <si>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</si>
  <si>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</si>
  <si>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</si>
  <si>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</si>
  <si>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</si>
  <si>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</si>
  <si>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</si>
  <si>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</si>
  <si>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</si>
  <si>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</si>
  <si>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</si>
  <si>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</si>
  <si>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</si>
  <si>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</si>
  <si>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</si>
  <si>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</si>
  <si>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</si>
  <si>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</si>
  <si>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</si>
  <si>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</si>
  <si>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</si>
  <si>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</si>
  <si>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</si>
  <si>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</si>
  <si>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</si>
  <si>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</si>
  <si>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</si>
  <si>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</si>
  <si>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</si>
  <si>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</si>
  <si>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</si>
  <si>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</si>
  <si>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</si>
  <si>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</si>
  <si>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</si>
  <si>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</si>
  <si>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</si>
  <si>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</si>
  <si>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</si>
  <si>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</si>
  <si>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</si>
  <si>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</si>
  <si>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</si>
  <si>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</si>
  <si>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</si>
  <si>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</si>
  <si>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</si>
  <si>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</si>
  <si>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</si>
  <si>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</si>
  <si>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</si>
  <si>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</si>
  <si>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</si>
  <si>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</si>
  <si>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</si>
  <si>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</si>
  <si>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</si>
  <si>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</si>
  <si>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</si>
  <si>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</si>
  <si>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</si>
  <si>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</si>
  <si>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</si>
  <si>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</si>
  <si>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</si>
  <si>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</si>
  <si>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</si>
  <si>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</si>
  <si>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</si>
  <si>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</si>
  <si>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</si>
  <si>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</si>
  <si>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</si>
  <si>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</si>
  <si>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</si>
  <si>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</si>
  <si>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</si>
  <si>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</si>
  <si>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</si>
  <si>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</si>
  <si>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</si>
  <si>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</si>
  <si>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</si>
  <si>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</si>
  <si>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</si>
  <si>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</si>
  <si>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</si>
  <si>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</si>
  <si>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</si>
  <si>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</si>
  <si>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</si>
  <si>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</si>
  <si>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</si>
  <si>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</si>
  <si>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</si>
  <si>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</si>
  <si>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</si>
  <si>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</si>
  <si>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</si>
  <si>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</si>
  <si>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</si>
  <si>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</si>
  <si>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</si>
  <si>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</si>
  <si>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</si>
  <si>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</si>
  <si>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</si>
  <si>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</si>
  <si>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</si>
  <si>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</si>
  <si>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</si>
  <si>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</si>
  <si>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</si>
  <si>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</si>
  <si>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</si>
  <si>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</si>
  <si>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</si>
  <si>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</si>
  <si>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</si>
  <si>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</si>
  <si>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</si>
  <si>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</si>
  <si>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</si>
  <si>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</si>
  <si>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</si>
  <si>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</si>
  <si>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</si>
  <si>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</si>
  <si>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</si>
  <si>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</si>
  <si>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</si>
  <si>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</si>
  <si>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</si>
  <si>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</si>
  <si>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</si>
  <si>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</si>
  <si>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</si>
  <si>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</si>
  <si>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</si>
  <si>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</si>
  <si>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</si>
  <si>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</si>
  <si>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</si>
  <si>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</si>
  <si>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</si>
  <si>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</si>
  <si>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</si>
  <si>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</si>
  <si>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</si>
  <si>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</si>
  <si>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</si>
  <si>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</si>
  <si>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</si>
  <si>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</si>
  <si>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</si>
  <si>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</si>
  <si>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</si>
  <si>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</si>
  <si>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</si>
  <si>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</si>
  <si>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</si>
  <si>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</si>
  <si>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</si>
  <si>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</si>
  <si>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</si>
  <si>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</si>
  <si>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</si>
  <si>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</si>
  <si>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</si>
  <si>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</si>
  <si>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</si>
  <si>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</si>
  <si>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</si>
  <si>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</si>
  <si>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</si>
  <si>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</si>
  <si>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</si>
  <si>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</si>
  <si>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</si>
  <si>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</si>
  <si>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</si>
  <si>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</si>
  <si>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</si>
  <si>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</si>
  <si>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</si>
  <si>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</si>
  <si>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</si>
  <si>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</si>
  <si>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</si>
  <si>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</si>
  <si>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</si>
  <si>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</si>
  <si>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</si>
  <si>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</si>
  <si>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</si>
  <si>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</si>
  <si>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</si>
  <si>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</si>
  <si>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</si>
  <si>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</si>
  <si>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</si>
  <si>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</si>
  <si>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</si>
  <si>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</si>
  <si>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</si>
  <si>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</si>
  <si>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</si>
  <si>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</si>
  <si>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</si>
  <si>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</si>
  <si>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</si>
  <si>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</si>
  <si>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</si>
  <si>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</si>
  <si>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</si>
  <si>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</si>
  <si>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</si>
  <si>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</si>
  <si>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</si>
  <si>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</si>
  <si>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</si>
  <si>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</si>
  <si>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</si>
  <si>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</si>
  <si>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</si>
  <si>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</si>
  <si>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</si>
  <si>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</si>
  <si>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</si>
  <si>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</si>
  <si>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</si>
  <si>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</si>
  <si>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</si>
  <si>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</si>
  <si>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</si>
  <si>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</si>
  <si>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</si>
  <si>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</si>
  <si>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</si>
  <si>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</si>
  <si>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</si>
  <si>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</si>
  <si>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</si>
  <si>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</si>
  <si>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</si>
  <si>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</si>
  <si>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</si>
  <si>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</si>
  <si>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</si>
  <si>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</si>
  <si>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</si>
  <si>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</si>
  <si>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</si>
  <si>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</si>
  <si>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</si>
  <si>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</si>
  <si>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</si>
  <si>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</si>
  <si>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</si>
  <si>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</si>
  <si>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</si>
  <si>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</si>
  <si>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</si>
  <si>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</si>
  <si>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</si>
  <si>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</si>
  <si>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</si>
  <si>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</si>
  <si>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</si>
  <si>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</si>
  <si>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</si>
  <si>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</si>
  <si>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</si>
  <si>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</si>
  <si>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</si>
  <si>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</si>
  <si>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</si>
  <si>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</si>
  <si>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</si>
  <si>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</si>
  <si>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</si>
  <si>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</si>
  <si>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</si>
  <si>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</si>
  <si>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</si>
  <si>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</si>
  <si>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</si>
  <si>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</si>
  <si>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</si>
  <si>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</si>
  <si>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</si>
  <si>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</si>
  <si>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</si>
  <si>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</si>
  <si>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</si>
  <si>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</si>
  <si>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</si>
  <si>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</si>
  <si>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</si>
  <si>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</si>
  <si>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</si>
  <si>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</si>
  <si>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</si>
  <si>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</si>
  <si>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</si>
  <si>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</si>
  <si>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</si>
  <si>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</si>
  <si>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</si>
  <si>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</si>
  <si>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</si>
  <si>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</si>
  <si>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</si>
  <si>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</si>
  <si>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</si>
  <si>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</si>
  <si>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</si>
  <si>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</si>
  <si>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</si>
  <si>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</si>
  <si>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</si>
  <si>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</si>
  <si>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</si>
  <si>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</si>
  <si>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</si>
  <si>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</si>
  <si>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</si>
  <si>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</si>
  <si>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</si>
  <si>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</si>
  <si>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</si>
  <si>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</si>
  <si>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</si>
  <si>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</si>
  <si>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</si>
  <si>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</si>
  <si>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</si>
  <si>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</si>
  <si>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</si>
  <si>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</si>
  <si>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</si>
  <si>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</si>
  <si>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</si>
  <si>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</si>
  <si>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</si>
  <si>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</si>
  <si>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</si>
  <si>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</si>
  <si>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</si>
  <si>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</si>
  <si>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</si>
  <si>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</si>
  <si>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</si>
  <si>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</si>
  <si>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</si>
  <si>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</si>
  <si>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</si>
  <si>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</si>
  <si>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</si>
  <si>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</si>
  <si>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</si>
  <si>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</si>
  <si>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</si>
  <si>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</si>
  <si>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</si>
  <si>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</si>
  <si>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</si>
  <si>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</si>
  <si>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</si>
  <si>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</si>
  <si>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</si>
  <si>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</si>
  <si>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</si>
  <si>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</si>
  <si>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</si>
  <si>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</si>
  <si>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</si>
  <si>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</si>
  <si>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</si>
  <si>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</si>
  <si>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</si>
  <si>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</si>
  <si>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</si>
  <si>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</si>
  <si>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</si>
  <si>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</si>
  <si>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</si>
  <si>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</si>
  <si>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</si>
  <si>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</si>
  <si>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</si>
  <si>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</si>
  <si>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</si>
  <si>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</si>
  <si>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</si>
  <si>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</si>
  <si>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</si>
  <si>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</si>
  <si>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</si>
  <si>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</si>
  <si>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</si>
  <si>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</si>
  <si>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</si>
  <si>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</si>
  <si>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</si>
  <si>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</si>
  <si>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</si>
  <si>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</si>
  <si>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</si>
  <si>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</si>
  <si>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</si>
  <si>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</si>
  <si>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</si>
  <si>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</si>
  <si>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</si>
  <si>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</si>
  <si>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</si>
  <si>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</si>
  <si>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</si>
  <si>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</si>
  <si>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</si>
  <si>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</si>
  <si>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</si>
  <si>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</si>
  <si>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</si>
  <si>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</si>
  <si>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</si>
  <si>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</si>
  <si>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</si>
  <si>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</si>
  <si>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</si>
  <si>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</si>
  <si>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</si>
  <si>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</si>
  <si>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</si>
  <si>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</si>
  <si>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</si>
  <si>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</si>
  <si>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</si>
  <si>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</si>
  <si>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</si>
  <si>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</si>
  <si>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</si>
  <si>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</si>
  <si>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</si>
  <si>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</si>
  <si>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</si>
  <si>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</si>
  <si>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</si>
  <si>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</si>
  <si>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</si>
  <si>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</si>
  <si>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</si>
  <si>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</si>
  <si>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</si>
  <si>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</si>
  <si>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</si>
  <si>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</si>
  <si>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</si>
  <si>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</si>
  <si>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</si>
  <si>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</si>
  <si>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</si>
  <si>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</si>
  <si>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</si>
  <si>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</si>
  <si>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</si>
  <si>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</si>
  <si>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</si>
  <si>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</si>
  <si>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</si>
  <si>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</si>
  <si>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</si>
  <si>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</si>
  <si>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</si>
  <si>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</si>
  <si>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</si>
  <si>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</si>
  <si>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</si>
  <si>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</si>
  <si>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</si>
  <si>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</si>
  <si>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</si>
  <si>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</si>
  <si>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</si>
  <si>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</si>
  <si>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</si>
  <si>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</si>
  <si>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</si>
  <si>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</si>
  <si>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</si>
  <si>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</si>
  <si>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</si>
  <si>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</si>
  <si>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</si>
  <si>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</si>
  <si>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</si>
  <si>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</si>
  <si>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</si>
  <si>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</si>
  <si>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</si>
  <si>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</si>
  <si>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</si>
  <si>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</si>
  <si>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</si>
  <si>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</si>
  <si>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</si>
  <si>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</si>
  <si>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</si>
  <si>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</si>
  <si>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</si>
  <si>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</si>
  <si>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</si>
  <si>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</si>
  <si>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</si>
  <si>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</si>
  <si>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</si>
  <si>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</si>
  <si>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</si>
  <si>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</si>
  <si>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</si>
  <si>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</si>
  <si>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</si>
  <si>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</si>
  <si>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</si>
  <si>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</si>
  <si>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</si>
  <si>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</si>
  <si>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</si>
  <si>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</si>
  <si>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</si>
  <si>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</si>
  <si>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</si>
  <si>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</si>
  <si>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</si>
  <si>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</si>
  <si>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</si>
  <si>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</si>
  <si>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</si>
  <si>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</si>
  <si>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</si>
  <si>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</si>
  <si>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</si>
  <si>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</si>
  <si>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</si>
  <si>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</si>
  <si>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</si>
  <si>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</si>
  <si>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</si>
  <si>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</si>
  <si>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</si>
  <si>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</si>
  <si>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</si>
  <si>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</si>
  <si>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</si>
  <si>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</si>
  <si>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</si>
  <si>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</si>
  <si>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</si>
  <si>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</si>
  <si>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</si>
  <si>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</si>
  <si>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</si>
  <si>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</si>
  <si>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</si>
  <si>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</si>
  <si>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</si>
  <si>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</si>
  <si>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</si>
  <si>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</si>
  <si>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</si>
  <si>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</si>
  <si>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</si>
  <si>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</si>
  <si>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</si>
  <si>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</si>
  <si>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</si>
  <si>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</si>
  <si>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</si>
  <si>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</si>
  <si>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</si>
  <si>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</si>
  <si>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</si>
  <si>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</si>
  <si>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</si>
  <si>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</si>
  <si>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</si>
  <si>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</si>
  <si>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</si>
  <si>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</si>
  <si>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</si>
  <si>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</si>
  <si>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</si>
  <si>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</si>
  <si>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</si>
  <si>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</si>
  <si>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</si>
  <si>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</si>
  <si>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</si>
  <si>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</si>
  <si>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</si>
  <si>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</si>
  <si>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</si>
  <si>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</si>
  <si>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</si>
  <si>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</si>
  <si>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</si>
  <si>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</si>
  <si>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</si>
  <si>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</si>
  <si>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</si>
  <si>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</si>
  <si>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</si>
  <si>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</si>
  <si>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</si>
  <si>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</si>
  <si>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</si>
  <si>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</si>
  <si>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</si>
  <si>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</si>
  <si>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</si>
  <si>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</si>
  <si>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</si>
  <si>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</si>
  <si>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</si>
  <si>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</si>
  <si>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</si>
  <si>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</si>
  <si>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</si>
  <si>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</si>
  <si>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</si>
  <si>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</si>
  <si>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</si>
  <si>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</si>
  <si>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</si>
  <si>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</si>
  <si>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</si>
  <si>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</si>
  <si>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</si>
  <si>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</si>
  <si>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</si>
  <si>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</si>
  <si>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</si>
  <si>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</si>
  <si>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</si>
  <si>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</si>
  <si>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</si>
  <si>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</si>
  <si>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</si>
  <si>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</si>
  <si>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</si>
  <si>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</si>
  <si>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</si>
  <si>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</si>
  <si>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</si>
  <si>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</si>
  <si>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</si>
  <si>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</si>
  <si>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</si>
  <si>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</si>
  <si>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</si>
  <si>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</si>
  <si>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</si>
  <si>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</si>
  <si>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</si>
  <si>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</si>
  <si>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</si>
  <si>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</si>
  <si>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</si>
  <si>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</si>
  <si>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</si>
  <si>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</si>
  <si>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</si>
  <si>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</si>
  <si>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</si>
  <si>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</si>
  <si>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</si>
  <si>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</si>
  <si>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</si>
  <si>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</si>
  <si>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</si>
  <si>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</si>
  <si>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</si>
  <si>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</si>
  <si>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</si>
  <si>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</si>
  <si>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</si>
  <si>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</si>
  <si>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</si>
  <si>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</si>
  <si>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</si>
  <si>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</si>
  <si>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</si>
  <si>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</si>
  <si>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</si>
  <si>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</si>
  <si>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</si>
  <si>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</si>
  <si>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</si>
  <si>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</si>
  <si>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</si>
  <si>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</si>
  <si>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</si>
  <si>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</si>
  <si>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</si>
  <si>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</si>
  <si>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</si>
  <si>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</si>
  <si>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</si>
  <si>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</si>
  <si>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</si>
  <si>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</si>
  <si>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</si>
  <si>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</si>
  <si>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</si>
  <si>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</si>
  <si>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</si>
  <si>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</si>
  <si>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</si>
  <si>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</si>
  <si>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</si>
  <si>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</si>
  <si>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</si>
  <si>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</si>
  <si>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</si>
  <si>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</si>
  <si>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</si>
  <si>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</si>
  <si>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</si>
  <si>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</si>
  <si>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</si>
  <si>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</si>
  <si>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</si>
  <si>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</si>
  <si>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</si>
  <si>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</si>
  <si>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</si>
  <si>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</si>
  <si>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</si>
  <si>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</si>
  <si>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</si>
  <si>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</si>
  <si>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</si>
  <si>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</si>
  <si>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</si>
  <si>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</si>
  <si>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</si>
  <si>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</si>
  <si>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</si>
  <si>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</si>
  <si>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</si>
  <si>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</si>
  <si>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</si>
  <si>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</si>
  <si>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</si>
  <si>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</si>
  <si>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</si>
  <si>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</si>
  <si>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</si>
  <si>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</si>
  <si>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</si>
  <si>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</si>
  <si>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</si>
  <si>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</si>
  <si>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</si>
  <si>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</si>
  <si>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</si>
  <si>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</si>
  <si>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</si>
  <si>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</si>
  <si>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</si>
  <si>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</si>
  <si>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</si>
  <si>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</si>
  <si>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</si>
  <si>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</si>
  <si>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</si>
  <si>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</si>
  <si>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</si>
  <si>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</si>
  <si>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</si>
  <si>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</si>
  <si>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</si>
  <si>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</si>
  <si>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</si>
  <si>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</si>
  <si>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</si>
  <si>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</si>
  <si>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</si>
  <si>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</si>
  <si>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</si>
  <si>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</si>
  <si>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</si>
  <si>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</si>
  <si>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</si>
  <si>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</si>
  <si>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</si>
  <si>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</si>
  <si>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</si>
  <si>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</si>
  <si>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</si>
  <si>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</si>
  <si>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</si>
  <si>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</si>
  <si>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</si>
  <si>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</si>
  <si>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</si>
  <si>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</si>
  <si>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</si>
  <si>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</si>
  <si>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</si>
  <si>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</si>
  <si>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</si>
  <si>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</si>
  <si>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</si>
  <si>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</si>
  <si>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</si>
  <si>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</si>
  <si>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</si>
  <si>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</si>
  <si>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</si>
  <si>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</si>
  <si>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</si>
  <si>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</si>
  <si>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</si>
  <si>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</si>
  <si>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</si>
  <si>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</si>
  <si>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</si>
  <si>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</si>
  <si>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</si>
  <si>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</si>
  <si>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</si>
  <si>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</si>
  <si>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</si>
  <si>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</si>
  <si>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</si>
  <si>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</si>
  <si>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</si>
  <si>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</si>
  <si>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</si>
  <si>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</si>
  <si>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</si>
  <si>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</si>
  <si>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</si>
  <si>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</si>
  <si>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</si>
  <si>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</si>
  <si>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</si>
  <si>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</si>
  <si>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</si>
  <si>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</si>
  <si>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</si>
  <si>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</si>
  <si>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</si>
  <si>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</si>
  <si>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</si>
  <si>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</si>
  <si>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</si>
  <si>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</si>
  <si>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</si>
  <si>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</si>
  <si>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</si>
  <si>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</si>
  <si>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</si>
  <si>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</si>
  <si>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</si>
  <si>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</si>
  <si>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</si>
  <si>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</si>
  <si>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</si>
  <si>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</si>
  <si>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</si>
  <si>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</si>
  <si>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</si>
  <si>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</si>
  <si>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</si>
  <si>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</si>
  <si>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</si>
  <si>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</si>
  <si>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</si>
  <si>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</si>
  <si>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</si>
  <si>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</si>
  <si>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</si>
  <si>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</si>
  <si>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</si>
  <si>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</si>
  <si>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</si>
  <si>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</si>
  <si>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</si>
  <si>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</si>
  <si>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</si>
  <si>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</si>
  <si>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</si>
  <si>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</si>
  <si>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</si>
  <si>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</si>
  <si>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</si>
  <si>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</si>
  <si>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</si>
  <si>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</si>
  <si>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</si>
  <si>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</si>
  <si>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</si>
  <si>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</si>
  <si>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</si>
  <si>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</si>
  <si>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</si>
  <si>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</si>
  <si>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</si>
  <si>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</si>
  <si>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</si>
  <si>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</si>
  <si>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</si>
  <si>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</si>
  <si>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</si>
  <si>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</si>
  <si>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</si>
  <si>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</si>
  <si>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</si>
  <si>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</si>
  <si>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</si>
  <si>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</si>
  <si>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</si>
  <si>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</si>
  <si>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</si>
  <si>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</si>
  <si>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</si>
  <si>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</si>
  <si>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</si>
  <si>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</si>
  <si>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</si>
  <si>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</si>
  <si>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</si>
  <si>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</si>
  <si>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</si>
  <si>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</si>
  <si>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</si>
  <si>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</si>
  <si>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</si>
  <si>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</si>
  <si>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</si>
  <si>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</si>
  <si>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</si>
  <si>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</si>
  <si>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</si>
  <si>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</si>
  <si>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</si>
  <si>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</si>
  <si>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</si>
  <si>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</si>
  <si>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</si>
  <si>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</si>
  <si>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</si>
  <si>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</si>
  <si>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</si>
  <si>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</si>
  <si>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</si>
  <si>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</si>
  <si>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</si>
  <si>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</si>
  <si>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</si>
  <si>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</si>
  <si>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</si>
  <si>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</si>
  <si>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</si>
  <si>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</si>
  <si>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</si>
  <si>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</si>
  <si>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</si>
  <si>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</si>
  <si>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</si>
  <si>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</si>
  <si>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</si>
  <si>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</si>
  <si>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</si>
  <si>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</si>
  <si>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</si>
  <si>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</si>
  <si>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</si>
  <si>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</si>
  <si>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</si>
  <si>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</si>
  <si>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</si>
  <si>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</si>
  <si>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</si>
  <si>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</si>
  <si>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</si>
  <si>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</si>
  <si>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</si>
  <si>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</si>
  <si>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</si>
  <si>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</si>
  <si>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</si>
  <si>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</si>
  <si>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</si>
  <si>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</si>
  <si>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</si>
  <si>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</si>
  <si>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</si>
  <si>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</si>
  <si>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</si>
  <si>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</si>
  <si>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</si>
  <si>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</si>
  <si>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</si>
  <si>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</si>
  <si>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</si>
  <si>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</si>
  <si>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</si>
  <si>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</si>
  <si>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</si>
  <si>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</si>
  <si>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</si>
  <si>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</si>
  <si>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</si>
  <si>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</si>
  <si>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</si>
  <si>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</si>
  <si>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</si>
  <si>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</si>
  <si>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</si>
  <si>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</si>
  <si>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</si>
  <si>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</si>
  <si>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</si>
  <si>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</si>
  <si>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</si>
  <si>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</si>
  <si>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</si>
  <si>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</si>
  <si>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</si>
  <si>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</si>
  <si>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</si>
  <si>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</si>
  <si>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</si>
  <si>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</si>
  <si>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</si>
  <si>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</si>
  <si>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</si>
  <si>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</si>
  <si>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</si>
  <si>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</si>
  <si>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</si>
  <si>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</si>
  <si>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</si>
  <si>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</si>
  <si>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</si>
  <si>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</si>
  <si>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</si>
  <si>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</si>
  <si>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</si>
  <si>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</si>
  <si>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</si>
  <si>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</si>
  <si>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</si>
  <si>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</si>
  <si>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</si>
  <si>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</si>
  <si>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</si>
  <si>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</si>
  <si>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</si>
  <si>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</si>
  <si>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</si>
  <si>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</si>
  <si>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</si>
  <si>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</si>
  <si>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</si>
  <si>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</si>
  <si>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</si>
  <si>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</si>
  <si>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</si>
  <si>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</si>
  <si>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</si>
  <si>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</si>
  <si>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</si>
  <si>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</si>
  <si>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</si>
  <si>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</si>
  <si>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</si>
  <si>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</si>
  <si>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</si>
  <si>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</si>
  <si>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</si>
  <si>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</si>
  <si>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</si>
  <si>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</si>
  <si>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</si>
  <si>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</si>
  <si>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</si>
  <si>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</si>
  <si>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</si>
  <si>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</si>
  <si>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</si>
  <si>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</si>
  <si>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</si>
  <si>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</si>
  <si>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</si>
  <si>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</si>
  <si>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</si>
  <si>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</si>
  <si>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</si>
  <si>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</si>
  <si>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</si>
  <si>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</si>
  <si>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</si>
  <si>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</si>
  <si>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</si>
  <si>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</si>
  <si>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</si>
  <si>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</si>
  <si>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</si>
  <si>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</si>
  <si>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</si>
  <si>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</si>
  <si>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</si>
  <si>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</si>
  <si>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</si>
  <si>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</si>
  <si>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</si>
  <si>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</si>
  <si>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</si>
  <si>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</si>
  <si>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</si>
  <si>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</si>
  <si>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</si>
  <si>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</si>
  <si>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</si>
  <si>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</si>
  <si>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</si>
  <si>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</si>
  <si>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</si>
  <si>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</si>
  <si>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</si>
  <si>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</si>
  <si>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</si>
  <si>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</si>
  <si>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</si>
  <si>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</si>
  <si>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</si>
  <si>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</si>
  <si>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</si>
  <si>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</si>
  <si>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</si>
  <si>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</si>
  <si>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</si>
  <si>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</si>
  <si>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</si>
  <si>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</si>
  <si>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</si>
  <si>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</si>
  <si>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</si>
  <si>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</si>
  <si>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</si>
  <si>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</si>
  <si>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</si>
  <si>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</si>
  <si>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</si>
  <si>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</si>
  <si>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</si>
  <si>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</si>
  <si>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</si>
  <si>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</si>
  <si>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</si>
  <si>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</si>
  <si>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</si>
  <si>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</si>
  <si>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</si>
  <si>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</si>
  <si>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</si>
  <si>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</si>
  <si>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</si>
  <si>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</si>
  <si>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</si>
  <si>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</si>
  <si>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</si>
  <si>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</si>
  <si>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</si>
  <si>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</si>
  <si>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</si>
  <si>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</si>
  <si>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</si>
  <si>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</si>
  <si>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</si>
  <si>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</si>
  <si>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</si>
  <si>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</si>
  <si>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</si>
  <si>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</si>
  <si>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</si>
  <si>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</si>
  <si>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</si>
  <si>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</si>
  <si>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</si>
  <si>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</si>
  <si>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</si>
  <si>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</si>
  <si>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</si>
  <si>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</si>
  <si>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</si>
  <si>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</si>
  <si>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</si>
  <si>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</si>
  <si>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</si>
  <si>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</si>
  <si>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</si>
  <si>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</si>
  <si>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</si>
  <si>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</si>
  <si>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</si>
  <si>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</si>
  <si>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</si>
  <si>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</si>
  <si>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</si>
  <si>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</si>
  <si>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</si>
  <si>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</si>
  <si>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</si>
  <si>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</si>
  <si>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</si>
  <si>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</si>
  <si>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</si>
  <si>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</si>
  <si>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</si>
  <si>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</si>
  <si>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</si>
  <si>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</si>
  <si>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</si>
  <si>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</si>
  <si>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</si>
  <si>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</si>
  <si>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</si>
  <si>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</si>
  <si>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</si>
  <si>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</si>
  <si>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</si>
  <si>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</si>
  <si>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</si>
  <si>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</si>
  <si>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</si>
  <si>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</si>
  <si>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</si>
  <si>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</si>
  <si>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</si>
  <si>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</si>
  <si>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</si>
  <si>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</si>
  <si>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</si>
  <si>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</si>
  <si>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</si>
  <si>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</si>
  <si>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</si>
  <si>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</si>
  <si>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</si>
  <si>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</si>
  <si>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</si>
  <si>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</si>
  <si>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</si>
  <si>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</si>
  <si>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</si>
  <si>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</si>
  <si>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</si>
  <si>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</si>
  <si>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</si>
  <si>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</si>
  <si>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</si>
  <si>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</si>
  <si>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</si>
  <si>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</si>
  <si>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</si>
  <si>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</si>
  <si>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</si>
  <si>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</si>
  <si>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</si>
  <si>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</si>
  <si>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</si>
  <si>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</si>
  <si>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</si>
  <si>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</si>
  <si>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</si>
  <si>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</si>
  <si>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</si>
  <si>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</si>
  <si>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</si>
  <si>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</si>
  <si>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</si>
  <si>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</si>
  <si>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</si>
  <si>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</si>
  <si>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</si>
  <si>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</si>
  <si>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</si>
  <si>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</si>
  <si>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</si>
  <si>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</si>
  <si>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</si>
  <si>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</si>
  <si>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</si>
  <si>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</si>
  <si>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</si>
  <si>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</si>
  <si>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</si>
  <si>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</si>
  <si>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</si>
  <si>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</si>
  <si>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</si>
  <si>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</si>
  <si>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</si>
  <si>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</si>
  <si>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</si>
  <si>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</si>
  <si>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</si>
  <si>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</si>
  <si>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</si>
  <si>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</si>
  <si>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</si>
  <si>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</si>
  <si>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</si>
  <si>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</si>
  <si>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</si>
  <si>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</si>
  <si>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</si>
  <si>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</si>
  <si>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</si>
  <si>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</si>
  <si>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</si>
  <si>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</si>
  <si>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</si>
  <si>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</si>
  <si>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</si>
  <si>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</si>
  <si>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</si>
  <si>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</si>
  <si>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</si>
  <si>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</si>
  <si>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</si>
  <si>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</si>
  <si>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</si>
  <si>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</si>
  <si>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</si>
  <si>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</si>
  <si>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</si>
  <si>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</si>
  <si>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</si>
  <si>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</si>
  <si>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</si>
  <si>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</si>
  <si>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</si>
  <si>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</si>
  <si>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</si>
  <si>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</si>
  <si>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</si>
  <si>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</si>
  <si>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</si>
  <si>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</si>
  <si>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</si>
  <si>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</si>
  <si>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</si>
  <si>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</si>
  <si>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</si>
  <si>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</si>
  <si>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</si>
  <si>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</si>
  <si>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</si>
  <si>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</si>
  <si>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</si>
  <si>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</si>
  <si>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</si>
  <si>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</si>
  <si>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</si>
  <si>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</si>
  <si>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</si>
  <si>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</si>
  <si>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</si>
  <si>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</si>
  <si>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</si>
  <si>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</si>
  <si>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</si>
  <si>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</si>
  <si>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</si>
  <si>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</si>
  <si>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</si>
  <si>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</si>
  <si>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</si>
  <si>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</si>
  <si>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</si>
  <si>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</si>
  <si>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</si>
  <si>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</si>
  <si>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</si>
  <si>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</si>
  <si>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</si>
  <si>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</si>
  <si>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</si>
  <si>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</si>
  <si>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</si>
  <si>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</si>
  <si>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</si>
  <si>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</si>
  <si>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</si>
  <si>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</si>
  <si>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</si>
  <si>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</si>
  <si>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</si>
  <si>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</si>
  <si>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</si>
  <si>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</si>
  <si>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</si>
  <si>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</si>
  <si>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</si>
  <si>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</si>
  <si>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</si>
  <si>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</si>
  <si>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</si>
  <si>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</si>
  <si>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</si>
  <si>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</si>
  <si>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</si>
  <si>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</si>
  <si>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</si>
  <si>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</si>
  <si>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</si>
  <si>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</si>
  <si>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</si>
  <si>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</si>
  <si>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</si>
  <si>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</si>
  <si>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</si>
  <si>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</si>
  <si>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</si>
  <si>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</si>
  <si>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</si>
  <si>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</si>
  <si>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</si>
  <si>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</si>
  <si>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</si>
  <si>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</si>
  <si>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</si>
  <si>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</si>
  <si>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</si>
  <si>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</si>
  <si>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</si>
  <si>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</si>
  <si>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</si>
  <si>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</si>
  <si>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</si>
  <si>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</si>
  <si>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</si>
  <si>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</si>
  <si>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</si>
  <si>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</si>
  <si>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</si>
  <si>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</si>
  <si>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</si>
  <si>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</si>
  <si>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</si>
  <si>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</si>
  <si>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</si>
  <si>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</si>
  <si>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</si>
  <si>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</si>
  <si>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</si>
  <si>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</si>
  <si>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</si>
  <si>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</si>
  <si>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</si>
  <si>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</si>
  <si>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</si>
  <si>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</si>
  <si>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</si>
  <si>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</si>
  <si>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</si>
  <si>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</si>
  <si>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</si>
  <si>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</si>
  <si>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</si>
  <si>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</si>
  <si>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</si>
  <si>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</si>
  <si>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</si>
  <si>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</si>
  <si>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</si>
  <si>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</si>
  <si>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</si>
  <si>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</si>
  <si>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</si>
  <si>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</si>
  <si>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</si>
  <si>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</si>
  <si>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</si>
  <si>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</si>
  <si>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</si>
  <si>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</si>
  <si>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</si>
  <si>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</si>
  <si>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</si>
  <si>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</si>
  <si>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</si>
  <si>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</si>
  <si>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</si>
  <si>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</si>
  <si>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</si>
  <si>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</si>
  <si>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</si>
  <si>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</si>
  <si>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</si>
  <si>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</si>
  <si>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</si>
  <si>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</si>
  <si>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</si>
  <si>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</si>
  <si>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</si>
  <si>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</si>
  <si>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</si>
  <si>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</si>
  <si>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</si>
  <si>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</si>
  <si>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</si>
  <si>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</si>
  <si>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</si>
  <si>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</si>
  <si>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</si>
  <si>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</si>
  <si>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</si>
  <si>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</si>
  <si>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</si>
  <si>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</si>
  <si>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</si>
  <si>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</si>
  <si>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</si>
  <si>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</si>
  <si>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</si>
  <si>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</si>
  <si>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</si>
  <si>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</si>
  <si>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</si>
  <si>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</si>
  <si>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</si>
  <si>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</si>
  <si>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</si>
  <si>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</si>
  <si>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</si>
  <si>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</si>
  <si>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</si>
  <si>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</si>
  <si>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</si>
  <si>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</si>
  <si>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</si>
  <si>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</si>
  <si>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</si>
  <si>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</si>
  <si>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</si>
  <si>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</si>
  <si>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</si>
  <si>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</si>
  <si>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</si>
  <si>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</si>
  <si>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</si>
  <si>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</si>
  <si>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</si>
  <si>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</si>
  <si>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</si>
  <si>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</si>
  <si>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</si>
  <si>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</si>
  <si>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</si>
  <si>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</si>
  <si>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</si>
  <si>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</si>
  <si>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</si>
  <si>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</si>
  <si>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</si>
  <si>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</si>
  <si>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</si>
  <si>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</si>
  <si>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</si>
  <si>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</si>
  <si>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</si>
  <si>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</si>
  <si>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</si>
  <si>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</si>
  <si>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</si>
  <si>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</si>
  <si>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</si>
  <si>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</si>
  <si>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</si>
  <si>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</si>
  <si>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</si>
  <si>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</si>
  <si>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</si>
  <si>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</si>
  <si>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</si>
  <si>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</si>
  <si>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</si>
  <si>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</si>
  <si>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</si>
  <si>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</si>
  <si>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</si>
  <si>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</si>
  <si>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</si>
  <si>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</si>
  <si>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</si>
  <si>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</si>
  <si>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</si>
  <si>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</si>
  <si>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</si>
  <si>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</si>
  <si>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</si>
  <si>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</si>
  <si>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</si>
  <si>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</si>
  <si>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</si>
  <si>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</si>
  <si>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</si>
  <si>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</si>
  <si>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</si>
  <si>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</si>
  <si>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</si>
  <si>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</si>
  <si>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</si>
  <si>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</si>
  <si>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</si>
  <si>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</si>
  <si>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</si>
  <si>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</si>
  <si>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</si>
  <si>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</si>
  <si>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</si>
  <si>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</si>
  <si>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</si>
  <si>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</si>
  <si>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</si>
  <si>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</si>
  <si>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</si>
  <si>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</si>
  <si>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</si>
  <si>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</si>
  <si>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</si>
  <si>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</si>
  <si>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</si>
  <si>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</si>
  <si>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</si>
  <si>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</si>
  <si>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</si>
  <si>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</si>
  <si>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</si>
  <si>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</si>
  <si>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</si>
  <si>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</si>
  <si>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</si>
  <si>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</si>
  <si>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</si>
  <si>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</si>
  <si>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</si>
  <si>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</si>
  <si>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</si>
  <si>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</si>
  <si>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</si>
  <si>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</si>
  <si>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</si>
  <si>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</si>
  <si>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</si>
  <si>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</si>
  <si>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</si>
  <si>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</si>
  <si>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</si>
  <si>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</si>
  <si>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</si>
  <si>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</si>
  <si>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</si>
  <si>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</si>
  <si>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</si>
  <si>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</si>
  <si>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</si>
  <si>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</si>
  <si>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</si>
  <si>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</si>
  <si>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</si>
  <si>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</si>
  <si>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</si>
  <si>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</si>
  <si>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</si>
  <si>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</si>
  <si>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</si>
  <si>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</si>
  <si>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</si>
  <si>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</si>
  <si>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</si>
  <si>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</si>
  <si>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</si>
  <si>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</si>
  <si>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</si>
  <si>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</si>
  <si>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</si>
  <si>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</si>
  <si>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</si>
  <si>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</si>
  <si>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</si>
  <si>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</si>
  <si>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</si>
  <si>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</si>
  <si>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</si>
  <si>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</si>
  <si>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</si>
  <si>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</si>
  <si>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</si>
  <si>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</si>
  <si>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</si>
  <si>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</si>
  <si>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</si>
  <si>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</si>
  <si>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</si>
  <si>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</si>
  <si>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</si>
  <si>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</si>
  <si>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</si>
  <si>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</si>
  <si>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</si>
  <si>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</si>
  <si>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</si>
  <si>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</si>
  <si>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</si>
  <si>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</si>
  <si>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</si>
  <si>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</si>
  <si>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</si>
  <si>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</si>
  <si>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</si>
  <si>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</si>
  <si>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</si>
  <si>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</si>
  <si>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</si>
  <si>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</si>
  <si>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</si>
  <si>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</si>
  <si>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</si>
  <si>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</si>
  <si>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</si>
  <si>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</si>
  <si>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</si>
  <si>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</si>
  <si>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</si>
  <si>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</si>
  <si>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</si>
  <si>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</si>
  <si>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</si>
  <si>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</si>
  <si>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</si>
  <si>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</si>
  <si>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</si>
  <si>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</si>
  <si>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</si>
  <si>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</si>
  <si>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</si>
  <si>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</si>
  <si>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</si>
  <si>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</si>
  <si>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</si>
  <si>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</si>
  <si>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</si>
  <si>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</si>
  <si>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</si>
  <si>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</si>
  <si>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</si>
  <si>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</si>
  <si>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</si>
  <si>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</si>
  <si>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</si>
  <si>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</si>
  <si>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</si>
  <si>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</si>
  <si>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</si>
  <si>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</si>
  <si>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</si>
  <si>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</si>
  <si>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</si>
  <si>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</si>
  <si>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</si>
  <si>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</si>
  <si>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</si>
  <si>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</si>
  <si>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</si>
  <si>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</si>
  <si>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</si>
  <si>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</si>
  <si>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</si>
  <si>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</si>
  <si>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</si>
  <si>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</si>
  <si>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</si>
  <si>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</si>
  <si>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</si>
  <si>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</si>
  <si>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</si>
  <si>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</si>
  <si>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</si>
  <si>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</si>
  <si>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</si>
  <si>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</si>
  <si>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</si>
  <si>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</si>
  <si>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</si>
  <si>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</si>
  <si>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</si>
  <si>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</si>
  <si>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</si>
  <si>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</si>
  <si>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</si>
  <si>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</si>
  <si>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</si>
  <si>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</si>
  <si>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</si>
  <si>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</si>
  <si>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</si>
  <si>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</si>
  <si>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</si>
  <si>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</si>
  <si>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</si>
  <si>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</si>
  <si>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</si>
  <si>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</si>
  <si>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</si>
  <si>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</si>
  <si>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</si>
  <si>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</si>
  <si>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</si>
  <si>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</si>
  <si>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</si>
  <si>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</si>
  <si>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</si>
  <si>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</si>
  <si>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</si>
  <si>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</si>
  <si>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</si>
  <si>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</si>
  <si>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</si>
  <si>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</si>
  <si>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</si>
  <si>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</si>
  <si>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</si>
  <si>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</si>
  <si>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</si>
  <si>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</si>
  <si>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</si>
  <si>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</si>
  <si>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</si>
  <si>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</si>
  <si>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</si>
  <si>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</si>
  <si>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</si>
  <si>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</si>
  <si>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</si>
  <si>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</si>
  <si>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</si>
  <si>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</si>
  <si>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</si>
  <si>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</si>
  <si>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</si>
  <si>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</si>
  <si>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</si>
  <si>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</si>
  <si>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</si>
  <si>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</si>
  <si>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</si>
  <si>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</si>
  <si>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</si>
  <si>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</si>
  <si>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</si>
  <si>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</si>
  <si>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</si>
  <si>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</si>
  <si>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</si>
  <si>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</si>
  <si>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</si>
  <si>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</si>
  <si>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</si>
  <si>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</si>
  <si>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</si>
  <si>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</si>
  <si>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</si>
  <si>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</si>
  <si>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</si>
  <si>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</si>
  <si>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</si>
  <si>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</si>
  <si>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</si>
  <si>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</si>
  <si>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</si>
  <si>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</si>
  <si>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</si>
  <si>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</si>
  <si>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</si>
  <si>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</si>
  <si>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</si>
  <si>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</si>
  <si>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</si>
  <si>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</si>
  <si>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</si>
  <si>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</si>
  <si>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</si>
  <si>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</si>
  <si>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</si>
  <si>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</si>
  <si>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</si>
  <si>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</si>
  <si>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</si>
  <si>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</si>
  <si>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</si>
  <si>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</si>
  <si>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</si>
  <si>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</si>
  <si>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</si>
  <si>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</si>
  <si>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</si>
  <si>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</si>
  <si>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</si>
  <si>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</si>
  <si>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</si>
  <si>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</si>
  <si>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</si>
  <si>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</si>
  <si>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</si>
  <si>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</si>
  <si>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</si>
  <si>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</si>
  <si>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</si>
  <si>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</si>
  <si>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</si>
  <si>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</si>
  <si>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</si>
  <si>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</si>
  <si>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</si>
  <si>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</si>
  <si>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</si>
  <si>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</si>
  <si>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</si>
  <si>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</si>
  <si>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</si>
  <si>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</si>
  <si>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</si>
  <si>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</si>
  <si>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</si>
  <si>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</si>
  <si>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</si>
  <si>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</si>
  <si>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</si>
  <si>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</si>
  <si>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</si>
  <si>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</si>
  <si>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</si>
  <si>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</si>
  <si>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</si>
  <si>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</si>
  <si>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</si>
  <si>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</si>
  <si>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</si>
  <si>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</si>
  <si>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</si>
  <si>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</si>
  <si>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</si>
  <si>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</si>
  <si>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</si>
  <si>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</si>
  <si>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</si>
  <si>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</si>
  <si>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</si>
  <si>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</si>
  <si>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</si>
  <si>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</si>
  <si>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</si>
  <si>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</si>
  <si>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</si>
  <si>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</si>
  <si>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</si>
  <si>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</si>
  <si>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</si>
  <si>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</si>
  <si>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</si>
  <si>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</si>
  <si>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</si>
  <si>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</si>
  <si>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</si>
  <si>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</si>
  <si>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</si>
  <si>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</si>
  <si>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</si>
  <si>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</si>
  <si>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</si>
  <si>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</si>
  <si>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</si>
  <si>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</si>
  <si>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</si>
  <si>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</si>
  <si>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</si>
  <si>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</si>
  <si>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</si>
  <si>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</si>
  <si>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</si>
  <si>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</si>
  <si>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</si>
  <si>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</si>
  <si>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</si>
  <si>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</si>
  <si>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</si>
  <si>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</si>
  <si>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</si>
  <si>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</si>
  <si>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</si>
  <si>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</si>
  <si>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</si>
  <si>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</si>
  <si>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</si>
  <si>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</si>
  <si>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</si>
  <si>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</si>
  <si>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</si>
  <si>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</si>
  <si>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</si>
  <si>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</si>
  <si>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</si>
  <si>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</si>
  <si>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</si>
  <si>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</si>
  <si>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</si>
  <si>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</si>
  <si>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</si>
  <si>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</si>
  <si>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</si>
  <si>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</si>
  <si>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</si>
  <si>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</si>
  <si>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</si>
  <si>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</si>
  <si>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</si>
  <si>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</si>
  <si>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</si>
  <si>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</si>
  <si>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</si>
  <si>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</si>
  <si>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</si>
  <si>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</si>
  <si>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</si>
  <si>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</si>
  <si>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</si>
  <si>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</si>
  <si>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</si>
  <si>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</si>
  <si>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</si>
  <si>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</si>
  <si>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</si>
  <si>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</si>
  <si>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</si>
  <si>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</si>
  <si>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</si>
  <si>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</si>
  <si>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</si>
  <si>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</si>
  <si>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</si>
  <si>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</si>
  <si>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</si>
  <si>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</si>
  <si>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</si>
  <si>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</si>
  <si>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</si>
  <si>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</si>
  <si>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</si>
  <si>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</si>
  <si>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</si>
  <si>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</si>
  <si>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</si>
  <si>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</si>
  <si>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</si>
  <si>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</si>
  <si>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</si>
  <si>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</si>
  <si>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</si>
  <si>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</si>
  <si>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</si>
  <si>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</si>
  <si>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</si>
  <si>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</si>
  <si>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</si>
  <si>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</si>
  <si>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</si>
  <si>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</si>
  <si>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</si>
  <si>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</si>
  <si>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</si>
  <si>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</si>
  <si>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</si>
  <si>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</si>
  <si>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</si>
  <si>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</si>
  <si>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</si>
  <si>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</si>
  <si>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</si>
  <si>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</si>
  <si>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</si>
  <si>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</si>
  <si>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</si>
  <si>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</si>
  <si>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</si>
  <si>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</si>
  <si>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</si>
  <si>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</si>
  <si>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</si>
  <si>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</si>
  <si>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</si>
  <si>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</si>
  <si>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</si>
  <si>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</si>
  <si>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</si>
  <si>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</si>
  <si>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</si>
  <si>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</si>
  <si>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</si>
  <si>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</si>
  <si>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</si>
  <si>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</si>
  <si>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</si>
  <si>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</si>
  <si>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</si>
  <si>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</si>
  <si>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</si>
  <si>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</si>
  <si>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</si>
  <si>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</si>
  <si>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</si>
  <si>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</si>
  <si>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</si>
  <si>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</si>
  <si>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</si>
  <si>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</si>
  <si>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</si>
  <si>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</si>
  <si>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</si>
  <si>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</si>
  <si>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</si>
  <si>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</si>
  <si>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</si>
  <si>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</si>
  <si>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</si>
  <si>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</si>
  <si>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</si>
  <si>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</si>
  <si>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</si>
  <si>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</si>
  <si>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</si>
  <si>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</si>
  <si>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</si>
  <si>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</si>
  <si>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</si>
  <si>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</si>
  <si>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</si>
  <si>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</si>
  <si>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</si>
  <si>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</si>
  <si>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</si>
  <si>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</si>
  <si>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</si>
  <si>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</si>
  <si>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</si>
  <si>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</si>
  <si>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</si>
  <si>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</si>
  <si>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</si>
  <si>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</si>
  <si>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</si>
  <si>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</si>
  <si>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</si>
  <si>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</si>
  <si>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</si>
  <si>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</si>
  <si>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</si>
  <si>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</si>
  <si>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</si>
  <si>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</si>
  <si>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</si>
  <si>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</si>
  <si>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</si>
  <si>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</si>
  <si>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</si>
  <si>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</si>
  <si>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</si>
  <si>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</si>
  <si>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</si>
  <si>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</si>
  <si>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</si>
  <si>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</si>
  <si>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</si>
  <si>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</si>
  <si>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</si>
  <si>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</si>
  <si>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</si>
  <si>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</si>
  <si>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</si>
  <si>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</si>
  <si>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</si>
  <si>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</si>
  <si>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</si>
  <si>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</si>
  <si>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</si>
  <si>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</si>
  <si>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</si>
  <si>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</si>
  <si>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</si>
  <si>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</si>
  <si>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</si>
  <si>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</si>
  <si>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</si>
  <si>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</si>
  <si>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</si>
  <si>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</si>
  <si>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</si>
  <si>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</si>
  <si>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</si>
  <si>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</si>
  <si>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</si>
  <si>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</si>
  <si>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</si>
  <si>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</si>
  <si>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</si>
  <si>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</si>
  <si>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</si>
  <si>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</si>
  <si>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</si>
  <si>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</si>
  <si>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</si>
  <si>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</si>
  <si>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</si>
  <si>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</si>
  <si>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</si>
  <si>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</si>
  <si>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</si>
  <si>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</si>
  <si>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</si>
  <si>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</si>
  <si>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</si>
  <si>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</si>
  <si>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</si>
  <si>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</si>
  <si>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</si>
  <si>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</si>
  <si>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</si>
  <si>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</si>
  <si>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</si>
  <si>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</si>
  <si>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</si>
  <si>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</si>
  <si>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</si>
  <si>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</si>
  <si>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</si>
  <si>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</si>
  <si>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</si>
  <si>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</si>
  <si>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</si>
  <si>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</si>
  <si>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</si>
  <si>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</si>
  <si>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</si>
  <si>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</si>
  <si>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</si>
  <si>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</si>
  <si>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</si>
  <si>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</si>
  <si>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</si>
  <si>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</si>
  <si>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</si>
  <si>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</si>
  <si>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</si>
  <si>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</si>
  <si>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</si>
  <si>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</si>
  <si>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</si>
  <si>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</si>
  <si>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</si>
  <si>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</si>
  <si>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</si>
  <si>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</si>
  <si>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</si>
  <si>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</si>
  <si>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</si>
  <si>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</si>
  <si>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</si>
  <si>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</si>
  <si>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</si>
  <si>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</si>
  <si>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</si>
  <si>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</si>
  <si>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</si>
  <si>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</si>
  <si>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</si>
  <si>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</si>
  <si>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</si>
  <si>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</si>
  <si>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</si>
  <si>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</si>
  <si>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</si>
  <si>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</si>
  <si>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</si>
  <si>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</si>
  <si>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</si>
  <si>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</si>
  <si>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</si>
  <si>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</si>
  <si>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</si>
  <si>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</si>
  <si>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</si>
  <si>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</si>
  <si>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</si>
  <si>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</si>
  <si>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</si>
  <si>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</si>
  <si>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</si>
  <si>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</si>
  <si>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</si>
  <si>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</si>
  <si>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</si>
  <si>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</si>
  <si>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</si>
  <si>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</si>
  <si>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</si>
  <si>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</si>
  <si>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</si>
  <si>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</si>
  <si>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</si>
  <si>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</si>
  <si>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</si>
  <si>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</si>
  <si>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</si>
  <si>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</si>
  <si>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</si>
  <si>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</si>
  <si>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</si>
  <si>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</si>
  <si>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</si>
  <si>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</si>
  <si>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</si>
  <si>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</si>
  <si>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</si>
  <si>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</si>
  <si>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</si>
  <si>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</si>
  <si>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</si>
  <si>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</si>
  <si>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</si>
  <si>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</si>
  <si>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</si>
  <si>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</si>
  <si>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</si>
  <si>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</si>
  <si>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</si>
  <si>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</si>
  <si>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</si>
  <si>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</si>
  <si>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</si>
  <si>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</si>
  <si>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</si>
  <si>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</si>
  <si>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</si>
  <si>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</si>
  <si>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</si>
  <si>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</si>
  <si>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</si>
  <si>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</si>
  <si>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</si>
  <si>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</si>
  <si>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</si>
  <si>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</si>
  <si>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</si>
  <si>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</si>
  <si>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</si>
  <si>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</si>
  <si>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</si>
  <si>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</si>
  <si>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</si>
  <si>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</si>
  <si>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</si>
  <si>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</si>
  <si>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</si>
  <si>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</si>
  <si>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</si>
  <si>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</si>
  <si>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</si>
  <si>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</si>
  <si>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</si>
  <si>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</si>
  <si>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</si>
  <si>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</si>
  <si>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</si>
  <si>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</si>
  <si>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</si>
  <si>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</si>
  <si>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</si>
  <si>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</si>
  <si>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</si>
  <si>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</si>
  <si>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</si>
  <si>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</si>
  <si>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</si>
  <si>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</si>
  <si>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</si>
  <si>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</si>
  <si>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</si>
  <si>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</si>
  <si>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</si>
  <si>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</si>
  <si>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</si>
  <si>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</si>
  <si>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</si>
  <si>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</si>
  <si>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</si>
  <si>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</si>
  <si>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</si>
  <si>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</si>
  <si>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</si>
  <si>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</si>
  <si>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</si>
  <si>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</si>
  <si>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</si>
  <si>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</si>
  <si>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</si>
  <si>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</si>
  <si>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</si>
  <si>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</si>
  <si>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</si>
  <si>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</si>
  <si>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</si>
  <si>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</si>
  <si>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</si>
  <si>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</si>
  <si>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</si>
  <si>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</si>
  <si>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</si>
  <si>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</si>
  <si>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</si>
  <si>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</si>
  <si>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</si>
  <si>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</si>
  <si>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</si>
  <si>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</si>
  <si>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</si>
  <si>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</si>
  <si>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</si>
  <si>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</si>
  <si>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</si>
  <si>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</si>
  <si>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</si>
  <si>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</si>
  <si>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</si>
  <si>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</si>
  <si>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</si>
  <si>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</si>
  <si>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</si>
  <si>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</si>
  <si>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</si>
  <si>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</si>
  <si>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</si>
  <si>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</si>
  <si>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</si>
  <si>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</si>
  <si>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</si>
  <si>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</si>
  <si>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</si>
  <si>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</si>
  <si>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</si>
  <si>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</si>
  <si>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</si>
  <si>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</si>
  <si>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</si>
  <si>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</si>
  <si>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</si>
  <si>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</si>
  <si>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</si>
  <si>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</si>
  <si>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</si>
  <si>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</si>
  <si>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</si>
  <si>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</si>
  <si>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</si>
  <si>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</si>
  <si>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</si>
  <si>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</si>
  <si>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</si>
  <si>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</si>
  <si>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</si>
  <si>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</si>
  <si>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</si>
  <si>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</si>
  <si>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</si>
  <si>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</si>
  <si>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</si>
  <si>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</si>
  <si>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</si>
  <si>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</si>
  <si>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</si>
  <si>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</si>
  <si>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</si>
  <si>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</si>
  <si>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</si>
  <si>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</si>
  <si>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</si>
  <si>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</si>
  <si>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</si>
  <si>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</si>
  <si>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</si>
  <si>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</si>
  <si>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</si>
  <si>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</si>
  <si>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</si>
  <si>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</si>
  <si>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</si>
  <si>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</si>
  <si>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</si>
  <si>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</si>
  <si>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</si>
  <si>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</si>
  <si>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</si>
  <si>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</si>
  <si>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</si>
  <si>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</si>
  <si>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</si>
  <si>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</si>
  <si>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</si>
  <si>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</si>
  <si>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</si>
  <si>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</si>
  <si>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</si>
  <si>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</si>
  <si>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</si>
  <si>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</si>
  <si>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</si>
  <si>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</si>
  <si>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</si>
  <si>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</si>
  <si>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</si>
  <si>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</si>
  <si>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</si>
  <si>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</si>
  <si>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</si>
  <si>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</si>
  <si>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</si>
  <si>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</si>
  <si>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</si>
  <si>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</si>
  <si>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</si>
  <si>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</si>
  <si>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</si>
  <si>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</si>
  <si>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</si>
  <si>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</si>
  <si>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</si>
  <si>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</si>
  <si>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</si>
  <si>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</si>
  <si>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</si>
  <si>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</si>
  <si>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</si>
  <si>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</si>
  <si>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</si>
  <si>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</si>
  <si>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</si>
  <si>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</si>
  <si>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</si>
  <si>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</si>
  <si>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</si>
  <si>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</si>
  <si>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</si>
  <si>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</si>
  <si>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</si>
  <si>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</si>
  <si>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</si>
  <si>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</si>
  <si>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</si>
  <si>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</si>
  <si>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</si>
  <si>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</si>
  <si>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</si>
  <si>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</si>
  <si>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</si>
  <si>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</si>
  <si>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</si>
  <si>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</si>
  <si>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</si>
  <si>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</si>
  <si>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</si>
  <si>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</si>
  <si>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</si>
  <si>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</si>
  <si>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</si>
  <si>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</si>
  <si>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</si>
  <si>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</si>
  <si>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</si>
  <si>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</si>
  <si>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</si>
  <si>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</si>
  <si>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</si>
  <si>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</si>
  <si>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</si>
  <si>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</si>
  <si>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</si>
  <si>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</si>
  <si>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</si>
  <si>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</si>
  <si>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</si>
  <si>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</si>
  <si>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</si>
  <si>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</si>
  <si>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</si>
  <si>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</si>
  <si>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</si>
  <si>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</si>
  <si>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</si>
  <si>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</si>
  <si>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</si>
  <si>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</si>
  <si>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</si>
  <si>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</si>
  <si>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</si>
  <si>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</si>
  <si>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</si>
  <si>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</si>
  <si>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</si>
  <si>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</si>
  <si>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</si>
  <si>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</si>
  <si>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</si>
  <si>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</si>
  <si>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</si>
  <si>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</si>
  <si>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</si>
  <si>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</si>
  <si>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</si>
  <si>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</si>
  <si>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</si>
  <si>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</si>
  <si>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</si>
  <si>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</si>
  <si>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</si>
  <si>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</si>
  <si>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</si>
  <si>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</si>
  <si>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</si>
  <si>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</si>
  <si>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</si>
  <si>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</si>
  <si>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</si>
  <si>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</si>
  <si>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</si>
  <si>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</si>
  <si>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</si>
  <si>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</si>
  <si>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</si>
  <si>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</si>
  <si>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</si>
  <si>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</si>
  <si>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</si>
  <si>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</si>
  <si>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</si>
  <si>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</si>
  <si>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</si>
  <si>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</si>
  <si>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</si>
  <si>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</si>
  <si>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</si>
  <si>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</si>
  <si>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</si>
  <si>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</si>
  <si>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</si>
  <si>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</si>
  <si>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</si>
  <si>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</si>
  <si>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</si>
  <si>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</si>
  <si>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</si>
  <si>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</si>
  <si>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</si>
  <si>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</si>
  <si>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</si>
  <si>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</si>
  <si>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</si>
  <si>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</si>
  <si>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</si>
  <si>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</si>
  <si>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</si>
  <si>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</si>
  <si>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</si>
  <si>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</si>
  <si>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</si>
  <si>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</si>
  <si>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</si>
  <si>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</si>
  <si>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</si>
  <si>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</si>
  <si>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</si>
  <si>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</si>
  <si>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</si>
  <si>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</si>
  <si>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</si>
  <si>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</si>
  <si>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</si>
  <si>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</si>
  <si>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</si>
  <si>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</si>
  <si>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</si>
  <si>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</si>
  <si>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</si>
  <si>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</si>
  <si>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</si>
  <si>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</si>
  <si>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</si>
  <si>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</si>
  <si>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</si>
  <si>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</si>
  <si>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</si>
  <si>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</si>
  <si>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</si>
  <si>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</si>
  <si>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</si>
  <si>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</si>
  <si>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</si>
  <si>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</si>
  <si>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</si>
  <si>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</si>
  <si>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</si>
  <si>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</si>
  <si>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</si>
  <si>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</si>
  <si>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</si>
  <si>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</si>
  <si>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</si>
  <si>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</si>
  <si>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</si>
  <si>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</si>
  <si>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</si>
  <si>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</si>
  <si>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</si>
  <si>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</si>
  <si>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</si>
  <si>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</si>
  <si>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</si>
  <si>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</si>
  <si>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</si>
  <si>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</si>
  <si>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</si>
  <si>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</si>
  <si>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</si>
  <si>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</si>
  <si>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</si>
  <si>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</si>
  <si>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</si>
  <si>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</si>
  <si>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</si>
  <si>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</si>
  <si>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</si>
  <si>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</si>
  <si>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</si>
  <si>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</si>
  <si>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</si>
  <si>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</si>
  <si>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</si>
  <si>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</si>
  <si>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</si>
  <si>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</si>
  <si>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</si>
  <si>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</si>
  <si>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</si>
  <si>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</si>
  <si>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</si>
  <si>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</si>
  <si>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</si>
  <si>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</si>
  <si>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</si>
  <si>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</si>
  <si>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</si>
  <si>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</si>
  <si>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</si>
  <si>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</si>
  <si>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</si>
  <si>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</si>
  <si>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</si>
  <si>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</si>
  <si>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</si>
  <si>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</si>
  <si>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</si>
  <si>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</si>
  <si>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</si>
  <si>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</si>
  <si>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</si>
  <si>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</si>
  <si>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</si>
  <si>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</si>
  <si>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</si>
  <si>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</si>
  <si>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</si>
  <si>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</si>
  <si>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</si>
  <si>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</si>
  <si>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</si>
  <si>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</si>
  <si>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</si>
  <si>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</si>
  <si>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</si>
  <si>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</si>
  <si>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</si>
  <si>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</si>
  <si>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</si>
  <si>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</si>
  <si>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</si>
  <si>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</si>
  <si>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</si>
  <si>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</si>
  <si>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</si>
  <si>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</si>
  <si>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</si>
  <si>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</si>
  <si>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</si>
  <si>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</si>
  <si>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</si>
  <si>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</si>
  <si>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</si>
  <si>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</si>
  <si>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</si>
  <si>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</si>
  <si>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</si>
  <si>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</si>
  <si>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</si>
  <si>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</si>
  <si>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</si>
  <si>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</si>
  <si>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</si>
  <si>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</si>
  <si>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</si>
  <si>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</si>
  <si>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</si>
  <si>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</si>
  <si>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</si>
  <si>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</si>
  <si>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</si>
  <si>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</si>
  <si>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</si>
  <si>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</si>
  <si>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</si>
  <si>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</si>
  <si>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</si>
  <si>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</si>
  <si>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</si>
  <si>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</si>
  <si>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</si>
  <si>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</si>
  <si>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</si>
  <si>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</si>
  <si>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</si>
  <si>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</si>
  <si>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</si>
  <si>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</si>
  <si>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</si>
  <si>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</si>
  <si>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</si>
  <si>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</si>
  <si>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</si>
  <si>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</si>
  <si>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</si>
  <si>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</si>
  <si>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</si>
  <si>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</si>
  <si>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</si>
  <si>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</si>
  <si>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</si>
  <si>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</si>
  <si>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</si>
  <si>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</si>
  <si>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</si>
  <si>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</si>
  <si>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</si>
  <si>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</si>
  <si>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</si>
  <si>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</si>
  <si>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</si>
  <si>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</si>
  <si>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</si>
  <si>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</si>
  <si>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</si>
  <si>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</si>
  <si>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</si>
  <si>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</si>
  <si>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</si>
  <si>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</si>
  <si>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</si>
  <si>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</si>
  <si>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</si>
  <si>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</si>
  <si>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</si>
  <si>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</si>
  <si>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</si>
  <si>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</si>
  <si>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</si>
  <si>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</si>
  <si>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</si>
  <si>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</si>
  <si>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</si>
  <si>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</si>
  <si>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</si>
  <si>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</si>
  <si>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</si>
  <si>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</si>
  <si>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</si>
  <si>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</si>
  <si>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</si>
  <si>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</si>
  <si>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</si>
  <si>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</si>
  <si>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</si>
  <si>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</si>
  <si>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</si>
  <si>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</si>
  <si>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</si>
  <si>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</si>
  <si>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</si>
  <si>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</si>
  <si>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</si>
  <si>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</si>
  <si>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</si>
  <si>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</si>
  <si>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</si>
  <si>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</si>
  <si>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</si>
  <si>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</si>
  <si>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</si>
  <si>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</si>
  <si>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</si>
  <si>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</si>
  <si>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</si>
  <si>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</si>
  <si>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</si>
  <si>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</si>
  <si>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</si>
  <si>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</si>
  <si>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</si>
  <si>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</si>
  <si>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</si>
  <si>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</si>
  <si>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</si>
  <si>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</si>
  <si>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</si>
  <si>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</si>
  <si>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</si>
  <si>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</si>
  <si>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</si>
  <si>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</si>
  <si>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</si>
  <si>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</si>
  <si>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</si>
  <si>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</si>
  <si>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</si>
  <si>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</si>
  <si>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</si>
  <si>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</si>
  <si>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</si>
  <si>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</si>
  <si>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</si>
  <si>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</si>
  <si>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</si>
  <si>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</si>
  <si>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</si>
  <si>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</si>
  <si>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</si>
  <si>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</si>
  <si>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</si>
  <si>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</si>
  <si>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</si>
  <si>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</si>
  <si>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</si>
  <si>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</si>
  <si>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</si>
  <si>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</si>
  <si>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</si>
  <si>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</si>
  <si>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</si>
  <si>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</si>
  <si>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</si>
  <si>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</si>
  <si>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</si>
  <si>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</si>
  <si>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</si>
  <si>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</si>
  <si>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</si>
  <si>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</si>
  <si>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</si>
  <si>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</si>
  <si>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</si>
  <si>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</si>
  <si>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</si>
  <si>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</si>
  <si>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</si>
  <si>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</si>
  <si>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</si>
  <si>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</si>
  <si>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</si>
  <si>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</si>
  <si>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</si>
  <si>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</si>
  <si>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</si>
  <si>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</si>
  <si>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</si>
  <si>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</si>
  <si>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</si>
  <si>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</si>
  <si>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</si>
  <si>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</si>
  <si>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</si>
  <si>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</si>
  <si>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</si>
  <si>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</si>
  <si>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</si>
  <si>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</si>
  <si>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</si>
  <si>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</si>
  <si>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</si>
  <si>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</si>
  <si>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</si>
  <si>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</si>
  <si>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</si>
  <si>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</si>
  <si>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</si>
  <si>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</si>
  <si>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</si>
  <si>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</si>
  <si>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</si>
  <si>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</si>
  <si>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</si>
  <si>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</si>
  <si>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</si>
  <si>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</si>
  <si>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</si>
  <si>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</si>
  <si>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</si>
  <si>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</si>
  <si>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</si>
  <si>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</si>
  <si>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</si>
  <si>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</si>
  <si>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</si>
  <si>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</si>
  <si>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</si>
  <si>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</si>
  <si>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</si>
  <si>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</si>
  <si>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</si>
  <si>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</si>
  <si>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</si>
  <si>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</si>
  <si>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</si>
  <si>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</si>
  <si>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</si>
  <si>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</si>
  <si>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</si>
  <si>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</si>
  <si>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</si>
  <si>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</si>
  <si>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</si>
  <si>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</si>
  <si>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</si>
  <si>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</si>
  <si>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</si>
  <si>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</si>
  <si>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</si>
  <si>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</si>
  <si>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</si>
  <si>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</si>
  <si>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</si>
  <si>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</si>
  <si>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</si>
  <si>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</si>
  <si>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</si>
  <si>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</si>
  <si>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</si>
  <si>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</si>
  <si>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</si>
  <si>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</si>
  <si>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</si>
  <si>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</si>
  <si>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</si>
  <si>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</si>
  <si>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</si>
  <si>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</si>
  <si>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</si>
  <si>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</si>
  <si>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</si>
  <si>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</si>
  <si>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</si>
  <si>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</si>
  <si>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</si>
  <si>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</si>
  <si>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</si>
  <si>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</si>
  <si>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</si>
  <si>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</si>
  <si>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</si>
  <si>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</si>
  <si>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</si>
  <si>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</si>
  <si>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</si>
  <si>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</si>
  <si>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</si>
  <si>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</si>
  <si>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</si>
  <si>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</si>
  <si>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</si>
  <si>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</si>
  <si>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</si>
  <si>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</si>
  <si>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</si>
  <si>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</si>
  <si>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</si>
  <si>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</si>
  <si>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</si>
  <si>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</si>
  <si>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</si>
  <si>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</si>
  <si>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</si>
  <si>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</si>
  <si>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</si>
  <si>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</si>
  <si>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</si>
  <si>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</si>
  <si>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</si>
  <si>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</si>
  <si>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</si>
  <si>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</si>
  <si>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</si>
  <si>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</si>
  <si>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</si>
  <si>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</si>
  <si>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</si>
  <si>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</si>
  <si>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</si>
  <si>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</si>
  <si>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</si>
  <si>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</si>
  <si>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</si>
  <si>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</si>
  <si>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</si>
  <si>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</si>
  <si>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</si>
  <si>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</si>
  <si>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</si>
  <si>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</si>
  <si>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</si>
  <si>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</si>
  <si>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</si>
  <si>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</si>
  <si>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</si>
  <si>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</si>
  <si>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</si>
  <si>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</si>
  <si>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</si>
  <si>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</si>
  <si>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</si>
  <si>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</si>
  <si>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</si>
  <si>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</si>
  <si>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</si>
  <si>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</si>
  <si>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</si>
  <si>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</si>
  <si>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</si>
  <si>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</si>
  <si>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</si>
  <si>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</si>
  <si>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</si>
  <si>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</si>
  <si>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</si>
  <si>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</si>
  <si>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</si>
  <si>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</si>
  <si>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</si>
  <si>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</si>
  <si>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</si>
  <si>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</si>
  <si>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</si>
  <si>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</si>
  <si>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</si>
  <si>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</si>
  <si>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</si>
  <si>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</si>
  <si>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</si>
  <si>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</si>
  <si>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</si>
  <si>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</si>
  <si>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</si>
  <si>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</si>
  <si>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</si>
  <si>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</si>
  <si>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</si>
  <si>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</si>
  <si>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</si>
  <si>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</si>
  <si>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</si>
  <si>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</si>
  <si>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</si>
  <si>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</si>
  <si>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</si>
  <si>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</si>
  <si>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</si>
  <si>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</si>
  <si>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</si>
  <si>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</si>
  <si>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</si>
  <si>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</si>
  <si>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</si>
  <si>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</si>
  <si>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</si>
  <si>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</si>
  <si>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</si>
  <si>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</si>
  <si>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</si>
  <si>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</si>
  <si>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</si>
  <si>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</si>
  <si>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</si>
  <si>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</si>
  <si>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</si>
  <si>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</si>
  <si>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</si>
  <si>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</si>
  <si>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</si>
  <si>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</si>
  <si>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</si>
  <si>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</si>
  <si>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</si>
  <si>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</si>
  <si>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</si>
  <si>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</si>
  <si>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</si>
  <si>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</si>
  <si>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</si>
  <si>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</si>
  <si>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</si>
  <si>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</si>
  <si>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</si>
  <si>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</si>
  <si>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</si>
  <si>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</si>
  <si>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</si>
  <si>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</si>
  <si>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</si>
  <si>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</si>
  <si>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</si>
  <si>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</si>
  <si>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</si>
  <si>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</si>
  <si>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</si>
  <si>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</si>
  <si>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</si>
  <si>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</si>
  <si>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</si>
  <si>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</si>
  <si>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</si>
  <si>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</si>
  <si>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</si>
  <si>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</si>
  <si>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</si>
  <si>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</si>
  <si>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</si>
  <si>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</si>
  <si>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</si>
  <si>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</si>
  <si>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</si>
  <si>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</si>
  <si>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</si>
  <si>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</si>
  <si>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</si>
  <si>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</si>
  <si>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</si>
  <si>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</si>
  <si>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</si>
  <si>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</si>
  <si>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</si>
  <si>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</si>
  <si>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</si>
  <si>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</si>
  <si>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</si>
  <si>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</si>
  <si>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</si>
  <si>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</si>
  <si>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</si>
  <si>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</si>
  <si>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</si>
  <si>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</si>
  <si>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</si>
  <si>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</si>
  <si>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</si>
  <si>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</si>
  <si>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</si>
  <si>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</si>
  <si>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</si>
  <si>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</si>
  <si>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</si>
  <si>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</si>
  <si>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</si>
  <si>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</si>
  <si>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</si>
  <si>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</si>
  <si>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</si>
  <si>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</si>
  <si>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</si>
  <si>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</si>
  <si>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</si>
  <si>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</si>
  <si>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</si>
  <si>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</si>
  <si>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</si>
  <si>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</si>
  <si>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</si>
  <si>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</si>
  <si>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</si>
  <si>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</si>
  <si>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</si>
  <si>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</si>
  <si>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</si>
  <si>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</si>
  <si>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</si>
  <si>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</si>
  <si>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</si>
  <si>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</si>
  <si>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</si>
  <si>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</si>
  <si>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</si>
  <si>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</si>
  <si>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</si>
  <si>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</si>
  <si>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</si>
  <si>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</si>
  <si>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</si>
  <si>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</si>
  <si>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</si>
  <si>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</si>
  <si>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</si>
  <si>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</si>
  <si>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</si>
  <si>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</si>
  <si>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</si>
  <si>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</si>
  <si>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</si>
  <si>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</si>
  <si>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</si>
  <si>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</si>
  <si>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</si>
  <si>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</si>
  <si>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</si>
  <si>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</si>
  <si>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</si>
  <si>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</si>
  <si>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</si>
  <si>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</si>
  <si>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</si>
  <si>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</si>
  <si>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</si>
  <si>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</si>
  <si>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</si>
  <si>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</si>
  <si>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</si>
  <si>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</si>
  <si>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</si>
  <si>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</si>
  <si>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</si>
  <si>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</si>
  <si>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</si>
  <si>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</si>
  <si>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</si>
  <si>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</si>
  <si>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</si>
  <si>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</si>
  <si>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</si>
  <si>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</si>
  <si>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</si>
  <si>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</si>
  <si>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</si>
  <si>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</si>
  <si>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</si>
  <si>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</si>
  <si>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</si>
  <si>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</si>
  <si>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</si>
  <si>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</si>
  <si>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</si>
  <si>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</si>
  <si>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</si>
  <si>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</si>
  <si>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</si>
  <si>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</si>
  <si>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</si>
  <si>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</si>
  <si>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</si>
  <si>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</si>
  <si>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</si>
  <si>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</si>
  <si>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</si>
  <si>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</si>
  <si>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</si>
  <si>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</si>
  <si>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</si>
  <si>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</si>
  <si>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</si>
  <si>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</si>
  <si>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</si>
  <si>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</si>
  <si>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</si>
  <si>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</si>
  <si>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</si>
  <si>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</si>
  <si>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</si>
  <si>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</si>
  <si>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</si>
  <si>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</si>
  <si>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</si>
  <si>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</si>
  <si>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</si>
  <si>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</si>
  <si>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</si>
  <si>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</si>
  <si>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</si>
  <si>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</si>
  <si>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</si>
  <si>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</si>
  <si>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</si>
  <si>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</si>
  <si>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</si>
  <si>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</si>
  <si>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</si>
  <si>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</si>
  <si>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</si>
  <si>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</si>
  <si>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</si>
  <si>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</si>
  <si>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</si>
  <si>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</si>
  <si>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</si>
  <si>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</si>
  <si>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</si>
  <si>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</si>
  <si>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</si>
  <si>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</si>
  <si>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</si>
  <si>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</si>
  <si>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</si>
  <si>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</si>
  <si>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</si>
  <si>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</si>
  <si>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</si>
  <si>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</si>
  <si>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</si>
  <si>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</si>
  <si>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</si>
  <si>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</si>
  <si>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</si>
  <si>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</si>
  <si>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</si>
  <si>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</si>
  <si>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</si>
  <si>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</si>
  <si>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</si>
  <si>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</si>
  <si>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</si>
  <si>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</si>
  <si>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</si>
  <si>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</si>
  <si>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</si>
  <si>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</si>
  <si>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</si>
  <si>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</si>
  <si>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</si>
  <si>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</si>
  <si>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</si>
  <si>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</si>
  <si>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</si>
  <si>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</si>
  <si>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</si>
  <si>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</si>
  <si>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</si>
  <si>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</si>
  <si>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</si>
  <si>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</si>
  <si>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</si>
  <si>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</si>
  <si>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</si>
  <si>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</si>
  <si>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</si>
  <si>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</si>
  <si>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</si>
  <si>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</si>
  <si>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</si>
  <si>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</si>
  <si>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</si>
  <si>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</si>
  <si>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</si>
  <si>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</si>
  <si>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</si>
  <si>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</si>
  <si>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</si>
  <si>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</si>
  <si>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</si>
  <si>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</si>
  <si>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</si>
  <si>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</si>
  <si>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</si>
  <si>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</si>
  <si>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</si>
  <si>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</si>
  <si>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</si>
  <si>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</si>
  <si>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</si>
  <si>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</si>
  <si>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</si>
  <si>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</si>
  <si>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</si>
  <si>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</si>
  <si>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</si>
  <si>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</si>
  <si>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</si>
  <si>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</si>
  <si>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</si>
  <si>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</si>
  <si>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</si>
  <si>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</si>
  <si>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</si>
  <si>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</si>
  <si>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</si>
  <si>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</si>
  <si>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</si>
  <si>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</si>
  <si>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</si>
  <si>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</si>
  <si>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</si>
  <si>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</si>
  <si>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</si>
  <si>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</si>
  <si>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</si>
  <si>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</si>
  <si>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</si>
  <si>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</si>
  <si>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</si>
  <si>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</si>
  <si>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</si>
  <si>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</si>
  <si>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</si>
  <si>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</si>
  <si>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</si>
  <si>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</si>
  <si>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</si>
  <si>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</si>
  <si>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</si>
  <si>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</si>
  <si>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</si>
  <si>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</si>
  <si>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</si>
  <si>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</si>
  <si>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</si>
  <si>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</si>
  <si>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</si>
  <si>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</si>
  <si>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</si>
  <si>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</si>
  <si>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</si>
  <si>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</si>
  <si>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</si>
  <si>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</si>
  <si>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</si>
  <si>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</si>
  <si>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</si>
  <si>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</si>
  <si>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</si>
  <si>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</si>
  <si>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</si>
  <si>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</si>
  <si>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</si>
  <si>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</si>
  <si>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</si>
  <si>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</si>
  <si>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</si>
  <si>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</si>
  <si>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</si>
  <si>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</si>
  <si>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</si>
  <si>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</si>
  <si>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</si>
  <si>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</si>
  <si>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</si>
  <si>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</si>
  <si>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</si>
  <si>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</si>
  <si>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</si>
  <si>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</si>
  <si>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</si>
  <si>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</si>
  <si>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</si>
  <si>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</si>
  <si>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</si>
  <si>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</si>
  <si>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</si>
  <si>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</si>
  <si>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</si>
  <si>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</si>
  <si>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</si>
  <si>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</si>
  <si>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</si>
  <si>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</si>
  <si>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</si>
  <si>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</si>
  <si>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</si>
  <si>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</si>
  <si>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</si>
  <si>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</si>
  <si>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</si>
  <si>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</si>
  <si>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</si>
  <si>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</si>
  <si>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</si>
  <si>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</si>
  <si>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</si>
  <si>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</si>
  <si>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</si>
  <si>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</si>
  <si>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</si>
  <si>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</si>
  <si>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</si>
  <si>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</si>
  <si>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</si>
  <si>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</si>
  <si>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</si>
  <si>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</si>
  <si>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</si>
  <si>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</si>
  <si>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</si>
  <si>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</si>
  <si>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</si>
  <si>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</si>
  <si>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</si>
  <si>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</si>
  <si>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</si>
  <si>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</si>
  <si>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</si>
  <si>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</si>
  <si>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</si>
  <si>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</si>
  <si>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</si>
  <si>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</si>
  <si>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</si>
  <si>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</si>
  <si>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</si>
  <si>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</si>
  <si>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</si>
  <si>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</si>
  <si>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</si>
  <si>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</si>
  <si>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</si>
  <si>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</si>
  <si>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</si>
  <si>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</si>
  <si>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</si>
  <si>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</si>
  <si>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</si>
  <si>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</si>
  <si>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</si>
  <si>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</si>
  <si>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</si>
  <si>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</si>
  <si>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</si>
  <si>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</si>
  <si>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</si>
  <si>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</si>
  <si>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</si>
  <si>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</si>
  <si>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</si>
  <si>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</si>
  <si>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</si>
  <si>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</si>
  <si>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</si>
  <si>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</si>
  <si>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</si>
  <si>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</si>
  <si>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</si>
  <si>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</si>
  <si>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</si>
  <si>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</si>
  <si>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</si>
  <si>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</si>
  <si>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</si>
  <si>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</si>
  <si>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</si>
  <si>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</si>
  <si>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</si>
  <si>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</si>
  <si>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</si>
  <si>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</si>
  <si>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</si>
  <si>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</si>
  <si>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</si>
  <si>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</si>
  <si>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</si>
  <si>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</si>
  <si>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</si>
  <si>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</si>
  <si>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</si>
  <si>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</si>
  <si>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</si>
  <si>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</si>
  <si>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</si>
  <si>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</si>
  <si>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</si>
  <si>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</si>
  <si>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</si>
  <si>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</si>
  <si>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</si>
  <si>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</si>
  <si>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</si>
  <si>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</si>
  <si>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</si>
  <si>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</si>
  <si>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</si>
  <si>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</si>
  <si>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</si>
  <si>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</si>
  <si>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</si>
  <si>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</si>
  <si>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</si>
  <si>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</si>
  <si>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</si>
  <si>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</si>
  <si>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</si>
  <si>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</si>
  <si>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</si>
  <si>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</si>
  <si>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</si>
  <si>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</si>
  <si>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</si>
  <si>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</si>
  <si>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</si>
  <si>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</si>
  <si>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</si>
  <si>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</si>
  <si>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</si>
  <si>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</si>
  <si>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</si>
  <si>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</si>
  <si>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</si>
  <si>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</si>
  <si>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</si>
  <si>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</si>
  <si>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</si>
  <si>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</si>
  <si>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</si>
  <si>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</si>
  <si>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</si>
  <si>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</si>
  <si>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</si>
  <si>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</si>
  <si>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</si>
  <si>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</si>
  <si>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</si>
  <si>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</si>
  <si>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</si>
  <si>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</si>
  <si>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</si>
  <si>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</si>
  <si>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</si>
  <si>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</si>
  <si>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</si>
  <si>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</si>
  <si>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</si>
  <si>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</si>
  <si>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</si>
  <si>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</si>
  <si>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</si>
  <si>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</si>
  <si>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</si>
  <si>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</si>
  <si>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</si>
  <si>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</si>
  <si>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</si>
  <si>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</si>
  <si>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</si>
  <si>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</si>
  <si>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</si>
  <si>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</si>
  <si>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</si>
  <si>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</si>
  <si>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</si>
  <si>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</si>
  <si>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</si>
  <si>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</si>
  <si>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</si>
  <si>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</si>
  <si>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</si>
  <si>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</si>
  <si>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</si>
  <si>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</si>
  <si>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</si>
  <si>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</si>
  <si>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</si>
  <si>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</si>
  <si>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</si>
  <si>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</si>
  <si>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</si>
  <si>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</si>
  <si>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</si>
  <si>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</si>
  <si>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</si>
  <si>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</si>
  <si>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</si>
  <si>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</si>
  <si>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</si>
  <si>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</si>
  <si>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</si>
  <si>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</si>
  <si>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</si>
  <si>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</si>
  <si>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</si>
  <si>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</si>
  <si>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</si>
  <si>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</si>
  <si>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</si>
  <si>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</si>
  <si>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</si>
  <si>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</si>
  <si>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</si>
  <si>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</si>
  <si>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</si>
  <si>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</si>
  <si>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</si>
  <si>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</si>
  <si>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</si>
  <si>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</si>
  <si>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</si>
  <si>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</si>
  <si>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</si>
  <si>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</si>
  <si>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</si>
  <si>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</si>
  <si>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</si>
  <si>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</si>
  <si>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</si>
  <si>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</si>
  <si>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</si>
  <si>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</si>
  <si>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</si>
  <si>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</si>
  <si>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</si>
  <si>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</si>
  <si>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</si>
  <si>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</si>
  <si>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</si>
  <si>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</si>
  <si>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</si>
  <si>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</si>
  <si>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</si>
  <si>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</si>
  <si>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</si>
  <si>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</si>
  <si>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</si>
  <si>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</si>
  <si>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</si>
  <si>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</si>
  <si>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</si>
  <si>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</si>
  <si>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</si>
  <si>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</si>
  <si>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</si>
  <si>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</si>
  <si>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</si>
  <si>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</si>
  <si>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</si>
  <si>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</si>
  <si>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</si>
  <si>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</si>
  <si>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</si>
  <si>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</si>
  <si>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</si>
  <si>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</si>
  <si>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</si>
  <si>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</si>
  <si>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</si>
  <si>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</si>
  <si>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</si>
  <si>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</si>
  <si>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</si>
  <si>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</si>
  <si>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</si>
  <si>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</si>
  <si>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</si>
  <si>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</si>
  <si>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</si>
  <si>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</si>
  <si>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</si>
  <si>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</si>
  <si>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</si>
  <si>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</si>
  <si>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</si>
  <si>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</si>
  <si>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</si>
  <si>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</si>
  <si>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</si>
  <si>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</si>
  <si>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</si>
  <si>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</si>
  <si>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</si>
  <si>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</si>
  <si>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</si>
  <si>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</si>
  <si>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</si>
  <si>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</si>
  <si>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</si>
  <si>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</si>
  <si>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</si>
  <si>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</si>
  <si>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</si>
  <si>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</si>
  <si>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</si>
  <si>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</si>
  <si>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</si>
  <si>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</si>
  <si>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</si>
  <si>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</si>
  <si>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</si>
  <si>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</si>
  <si>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</si>
  <si>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</si>
  <si>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</si>
  <si>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</si>
  <si>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</si>
  <si>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</si>
  <si>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</si>
  <si>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</si>
  <si>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</si>
  <si>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</si>
  <si>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</si>
  <si>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</si>
  <si>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</si>
  <si>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</si>
  <si>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</si>
  <si>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</si>
  <si>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</si>
  <si>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</si>
  <si>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</si>
  <si>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</si>
  <si>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</si>
  <si>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</si>
  <si>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</si>
  <si>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</si>
  <si>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</si>
  <si>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</si>
  <si>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</si>
  <si>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</si>
  <si>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</si>
  <si>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</si>
  <si>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</si>
  <si>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</si>
  <si>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</si>
  <si>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</si>
  <si>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</si>
  <si>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</si>
  <si>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</si>
  <si>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</si>
  <si>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</si>
  <si>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</si>
  <si>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</si>
  <si>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</si>
  <si>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</si>
  <si>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</si>
  <si>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</si>
  <si>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</si>
  <si>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</si>
  <si>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</si>
  <si>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</si>
  <si>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</si>
  <si>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</si>
  <si>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</si>
  <si>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</si>
  <si>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</si>
  <si>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</si>
  <si>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</si>
  <si>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</si>
  <si>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</si>
  <si>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</si>
  <si>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</si>
  <si>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</si>
  <si>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</si>
  <si>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</si>
  <si>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</si>
  <si>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</si>
  <si>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</si>
  <si>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</si>
  <si>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</si>
  <si>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</si>
  <si>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</si>
  <si>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</si>
  <si>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</si>
  <si>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</si>
  <si>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</si>
  <si>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</si>
  <si>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</si>
  <si>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</si>
  <si>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</si>
  <si>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</si>
  <si>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</si>
  <si>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</si>
  <si>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</si>
  <si>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</si>
  <si>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</si>
  <si>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</si>
  <si>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</si>
  <si>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</si>
  <si>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</si>
  <si>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</si>
  <si>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</si>
  <si>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</si>
  <si>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</si>
  <si>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</si>
  <si>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</si>
  <si>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</si>
  <si>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</si>
  <si>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</si>
  <si>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</si>
  <si>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</si>
  <si>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</si>
  <si>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</si>
  <si>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</si>
  <si>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</si>
  <si>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</si>
  <si>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</si>
  <si>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</si>
  <si>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</si>
  <si>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</si>
  <si>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</si>
  <si>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</si>
  <si>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</si>
  <si>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</si>
  <si>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</si>
  <si>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</si>
  <si>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</si>
  <si>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</si>
  <si>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</si>
  <si>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</si>
  <si>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</si>
  <si>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</si>
  <si>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</si>
  <si>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</si>
  <si>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</si>
  <si>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</si>
  <si>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</si>
  <si>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</si>
  <si>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</si>
  <si>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</si>
  <si>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</si>
  <si>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</si>
  <si>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</si>
  <si>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</si>
  <si>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</si>
  <si>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</si>
  <si>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</si>
  <si>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</si>
  <si>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</si>
  <si>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</si>
  <si>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</si>
  <si>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</si>
  <si>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</si>
  <si>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</si>
  <si>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</si>
  <si>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</si>
  <si>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</si>
  <si>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</si>
  <si>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</si>
  <si>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</si>
  <si>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</si>
  <si>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</si>
  <si>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</si>
  <si>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</si>
  <si>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</si>
  <si>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</si>
  <si>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</si>
  <si>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</si>
  <si>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</si>
  <si>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</si>
  <si>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</si>
  <si>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</si>
  <si>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</si>
  <si>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</si>
  <si>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</si>
  <si>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</si>
  <si>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</si>
  <si>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</si>
  <si>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</si>
  <si>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</si>
  <si>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</si>
  <si>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</si>
  <si>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</si>
  <si>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</si>
  <si>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</si>
  <si>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</si>
  <si>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</si>
  <si>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</si>
  <si>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</si>
  <si>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</si>
  <si>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</si>
  <si>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</si>
  <si>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</si>
  <si>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</si>
  <si>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</si>
  <si>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</si>
  <si>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</si>
  <si>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</si>
  <si>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</si>
  <si>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</si>
  <si>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</si>
  <si>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</si>
  <si>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</si>
  <si>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</si>
  <si>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</si>
  <si>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</si>
  <si>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</si>
  <si>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</si>
  <si>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</si>
  <si>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</si>
  <si>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</si>
  <si>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</si>
  <si>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</si>
  <si>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</si>
  <si>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</si>
  <si>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</si>
  <si>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</si>
  <si>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</si>
  <si>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</si>
  <si>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</si>
  <si>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</si>
  <si>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</si>
  <si>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</si>
  <si>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</si>
  <si>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</si>
  <si>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</si>
  <si>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</si>
  <si>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</si>
  <si>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</si>
  <si>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</si>
  <si>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</si>
  <si>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</si>
  <si>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</si>
  <si>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</si>
  <si>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</si>
  <si>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</si>
  <si>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</si>
  <si>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</si>
  <si>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</si>
  <si>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</si>
  <si>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</si>
  <si>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</si>
  <si>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</si>
  <si>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</si>
  <si>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</si>
  <si>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</si>
  <si>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</si>
  <si>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</si>
  <si>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</si>
  <si>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</si>
  <si>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</si>
  <si>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</si>
  <si>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</si>
  <si>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</si>
  <si>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</si>
  <si>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</si>
  <si>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</si>
  <si>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</si>
  <si>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</si>
  <si>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</si>
  <si>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</si>
  <si>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</si>
  <si>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</si>
  <si>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</si>
  <si>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</si>
  <si>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</si>
  <si>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</si>
  <si>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</si>
  <si>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</si>
  <si>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</si>
  <si>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</si>
  <si>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</si>
  <si>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</si>
  <si>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</si>
  <si>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</si>
  <si>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</si>
  <si>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</si>
  <si>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</si>
  <si>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</si>
  <si>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</si>
  <si>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</si>
  <si>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</si>
  <si>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</si>
  <si>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</si>
  <si>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</si>
  <si>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</si>
  <si>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</si>
  <si>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</si>
  <si>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</si>
  <si>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</si>
  <si>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</si>
  <si>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</si>
  <si>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</si>
  <si>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</si>
  <si>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</si>
  <si>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</si>
  <si>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</si>
  <si>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</si>
  <si>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</si>
  <si>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</si>
  <si>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</si>
  <si>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</si>
  <si>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</si>
  <si>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</si>
  <si>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</si>
  <si>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</si>
  <si>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</si>
  <si>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</si>
  <si>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</si>
  <si>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</si>
  <si>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</si>
  <si>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</si>
  <si>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</si>
  <si>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</si>
  <si>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</si>
  <si>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</si>
  <si>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</si>
  <si>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</si>
  <si>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</si>
  <si>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</si>
  <si>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</si>
  <si>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</si>
  <si>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</si>
  <si>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</si>
  <si>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</si>
  <si>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</si>
  <si>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</si>
  <si>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</si>
  <si>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</si>
  <si>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</si>
  <si>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</si>
  <si>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</si>
  <si>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</si>
  <si>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</si>
  <si>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</si>
  <si>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</si>
  <si>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</si>
  <si>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</si>
  <si>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</si>
  <si>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</si>
  <si>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</si>
  <si>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</si>
  <si>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</si>
  <si>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</si>
  <si>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</si>
  <si>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</si>
  <si>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</si>
  <si>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</si>
  <si>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</si>
  <si>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</si>
  <si>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</si>
  <si>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</si>
  <si>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</si>
  <si>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</si>
  <si>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</si>
  <si>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</si>
  <si>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</si>
  <si>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</si>
  <si>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</si>
  <si>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</si>
  <si>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</si>
  <si>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</si>
  <si>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</si>
  <si>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</si>
  <si>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</si>
  <si>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</si>
  <si>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</si>
  <si>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</si>
  <si>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</si>
  <si>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</si>
  <si>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</si>
  <si>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</si>
  <si>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</si>
  <si>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</si>
  <si>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</si>
  <si>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</si>
  <si>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</si>
  <si>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</si>
  <si>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</si>
  <si>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</si>
  <si>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</si>
  <si>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</si>
  <si>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</si>
  <si>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</si>
  <si>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</si>
  <si>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</si>
  <si>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</si>
  <si>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</si>
  <si>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</si>
  <si>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</si>
  <si>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</si>
  <si>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</si>
  <si>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</si>
  <si>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</si>
  <si>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</si>
  <si>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</si>
  <si>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</si>
  <si>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</si>
  <si>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</si>
  <si>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</si>
  <si>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</si>
  <si>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</si>
  <si>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</si>
  <si>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</si>
  <si>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</si>
  <si>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</si>
  <si>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</si>
  <si>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</si>
  <si>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</si>
  <si>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</si>
  <si>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</si>
  <si>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</si>
  <si>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</si>
  <si>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</si>
  <si>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</si>
  <si>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</si>
  <si>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</si>
  <si>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</si>
  <si>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</si>
  <si>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</si>
  <si>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</si>
  <si>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</si>
  <si>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</si>
  <si>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</si>
  <si>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</si>
  <si>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</si>
  <si>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</si>
  <si>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</si>
  <si>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</si>
  <si>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</si>
  <si>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</si>
  <si>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</si>
  <si>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</si>
  <si>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</si>
  <si>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</si>
  <si>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</si>
  <si>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</si>
  <si>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</si>
  <si>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</si>
  <si>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</si>
  <si>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</si>
  <si>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</si>
  <si>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</si>
  <si>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</si>
  <si>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</si>
  <si>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</si>
  <si>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</si>
  <si>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</si>
  <si>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</si>
  <si>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</si>
  <si>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</si>
  <si>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</si>
  <si>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</si>
  <si>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</si>
  <si>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</si>
  <si>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</si>
  <si>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</si>
  <si>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</si>
  <si>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</si>
  <si>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</si>
  <si>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</si>
  <si>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</si>
  <si>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</si>
  <si>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</si>
  <si>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</si>
  <si>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</si>
  <si>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</si>
  <si>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</si>
  <si>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</si>
  <si>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</si>
  <si>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</si>
  <si>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</si>
  <si>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</si>
  <si>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</si>
  <si>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</si>
  <si>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</si>
  <si>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</si>
  <si>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</si>
  <si>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</si>
  <si>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</si>
  <si>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</si>
  <si>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</si>
  <si>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</si>
  <si>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</si>
  <si>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</si>
  <si>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</si>
  <si>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</si>
  <si>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</si>
  <si>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</si>
  <si>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</si>
  <si>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</si>
  <si>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</si>
  <si>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</si>
  <si>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</si>
  <si>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</si>
  <si>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</si>
  <si>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</si>
  <si>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</si>
  <si>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</si>
  <si>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</si>
  <si>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</si>
  <si>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</si>
  <si>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</si>
  <si>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</si>
  <si>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</si>
  <si>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</si>
  <si>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</si>
  <si>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</si>
  <si>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</si>
  <si>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</si>
  <si>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</si>
  <si>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</si>
  <si>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</si>
  <si>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</si>
  <si>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</si>
  <si>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</si>
  <si>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</si>
  <si>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</si>
  <si>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</si>
  <si>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</si>
  <si>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</si>
  <si>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</si>
  <si>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</si>
  <si>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</si>
  <si>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</si>
  <si>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</si>
  <si>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</si>
  <si>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</si>
  <si>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</si>
  <si>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</si>
  <si>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</si>
  <si>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</si>
  <si>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</si>
  <si>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</si>
  <si>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</si>
  <si>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</si>
  <si>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</si>
  <si>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</si>
  <si>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</si>
  <si>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</si>
  <si>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</si>
  <si>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</si>
  <si>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</si>
  <si>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</si>
  <si>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</si>
  <si>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</si>
  <si>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</si>
  <si>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</si>
  <si>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</si>
  <si>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</si>
  <si>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</si>
  <si>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</si>
  <si>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</si>
  <si>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</si>
  <si>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</si>
  <si>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</si>
  <si>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</si>
  <si>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</si>
  <si>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</si>
  <si>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</si>
  <si>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</si>
  <si>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</si>
  <si>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</si>
  <si>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</si>
  <si>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</si>
  <si>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</si>
  <si>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</si>
  <si>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</si>
  <si>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</si>
  <si>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</si>
  <si>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</si>
  <si>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</si>
  <si>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</si>
  <si>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</si>
  <si>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</si>
  <si>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</si>
  <si>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</si>
  <si>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</si>
  <si>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</si>
  <si>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</si>
  <si>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</si>
  <si>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</si>
  <si>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</si>
  <si>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</si>
  <si>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</si>
  <si>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</si>
  <si>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</si>
  <si>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</si>
  <si>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</si>
  <si>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</si>
  <si>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</si>
  <si>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</si>
  <si>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</si>
  <si>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</si>
  <si>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</si>
  <si>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</si>
  <si>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</si>
  <si>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</si>
  <si>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</si>
  <si>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</si>
  <si>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</si>
  <si>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</si>
  <si>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</si>
  <si>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</si>
  <si>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</si>
  <si>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</si>
  <si>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</si>
  <si>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</si>
  <si>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</si>
  <si>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</si>
  <si>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</si>
  <si>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</si>
  <si>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</si>
  <si>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</si>
  <si>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</si>
  <si>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</si>
  <si>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</si>
  <si>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</si>
  <si>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</si>
  <si>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</si>
  <si>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</si>
  <si>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</si>
  <si>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</si>
  <si>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</si>
  <si>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</si>
  <si>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</si>
  <si>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</si>
  <si>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</si>
  <si>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</si>
  <si>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</si>
  <si>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</si>
  <si>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</si>
  <si>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</si>
  <si>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</si>
  <si>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</si>
  <si>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</si>
  <si>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</si>
  <si>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</si>
  <si>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</si>
  <si>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</si>
  <si>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</si>
  <si>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</si>
  <si>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</si>
  <si>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</si>
  <si>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</si>
  <si>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</si>
  <si>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</si>
  <si>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</si>
  <si>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</si>
  <si>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</si>
  <si>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</si>
  <si>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</si>
  <si>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</si>
  <si>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</si>
  <si>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</si>
  <si>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</si>
  <si>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</si>
  <si>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</si>
  <si>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</si>
  <si>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</si>
  <si>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</si>
  <si>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</si>
  <si>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</si>
  <si>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</si>
  <si>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</si>
  <si>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</si>
  <si>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</si>
  <si>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</si>
  <si>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</si>
  <si>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</si>
  <si>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</si>
  <si>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</si>
  <si>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</si>
  <si>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</si>
  <si>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</si>
  <si>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</si>
  <si>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</si>
  <si>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</si>
  <si>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</si>
  <si>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</si>
  <si>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</si>
  <si>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</si>
  <si>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</si>
  <si>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</si>
  <si>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</si>
  <si>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</si>
  <si>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</si>
  <si>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</si>
  <si>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</si>
  <si>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</si>
  <si>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</si>
  <si>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</si>
  <si>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</si>
  <si>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</si>
  <si>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</si>
  <si>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</si>
  <si>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</si>
  <si>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</si>
  <si>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</si>
  <si>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</si>
  <si>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</si>
  <si>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</si>
  <si>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</si>
  <si>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</si>
  <si>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</si>
  <si>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</si>
  <si>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</si>
  <si>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</si>
  <si>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</si>
  <si>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</si>
  <si>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</si>
  <si>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</si>
  <si>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</si>
  <si>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</si>
  <si>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</si>
  <si>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</si>
  <si>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</si>
  <si>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</si>
  <si>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</si>
  <si>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</si>
  <si>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</si>
  <si>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</si>
  <si>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</si>
  <si>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</si>
  <si>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</si>
  <si>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</si>
  <si>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</si>
  <si>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</si>
  <si>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</si>
  <si>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</si>
  <si>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</si>
  <si>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</si>
  <si>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</si>
  <si>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</si>
  <si>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</si>
  <si>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</si>
  <si>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</si>
  <si>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</si>
  <si>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</si>
  <si>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</si>
  <si>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</si>
  <si>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</si>
  <si>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</si>
  <si>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</si>
  <si>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</si>
  <si>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</si>
  <si>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</si>
  <si>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</si>
  <si>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</si>
  <si>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</si>
  <si>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</si>
  <si>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</si>
  <si>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</si>
  <si>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</si>
  <si>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</si>
  <si>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</si>
  <si>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</si>
  <si>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</si>
  <si>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</si>
  <si>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</si>
  <si>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</si>
  <si>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</si>
  <si>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</si>
  <si>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</si>
  <si>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</si>
  <si>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</si>
  <si>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</si>
  <si>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</si>
  <si>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</si>
  <si>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</si>
  <si>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</si>
  <si>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</si>
  <si>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</si>
  <si>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</si>
  <si>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</si>
  <si>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</si>
  <si>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</si>
  <si>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</si>
  <si>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</si>
  <si>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</si>
  <si>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</si>
  <si>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</si>
  <si>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</si>
  <si>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</si>
  <si>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</si>
  <si>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</si>
  <si>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</si>
  <si>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</si>
  <si>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</si>
  <si>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</si>
  <si>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</si>
  <si>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</si>
  <si>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</si>
  <si>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</si>
  <si>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</si>
  <si>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</si>
  <si>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</si>
  <si>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</si>
  <si>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</si>
  <si>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</si>
  <si>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</si>
  <si>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</si>
  <si>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</si>
  <si>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</si>
  <si>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</si>
  <si>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</si>
  <si>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</si>
  <si>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</si>
  <si>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</si>
  <si>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</si>
  <si>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</si>
  <si>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</si>
  <si>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</si>
  <si>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</si>
  <si>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</si>
  <si>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</si>
  <si>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</si>
  <si>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</si>
  <si>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</si>
  <si>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</si>
  <si>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</si>
  <si>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</si>
  <si>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</si>
  <si>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</si>
  <si>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</si>
  <si>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</si>
  <si>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</si>
  <si>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</si>
  <si>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</si>
  <si>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</si>
  <si>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</si>
  <si>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</si>
  <si>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</si>
  <si>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</si>
  <si>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</si>
  <si>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</si>
  <si>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</si>
  <si>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</si>
  <si>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</si>
  <si>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</si>
  <si>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</si>
  <si>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</si>
  <si>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</si>
  <si>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</si>
  <si>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</si>
  <si>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</si>
  <si>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</si>
  <si>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</si>
  <si>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</si>
  <si>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</si>
  <si>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</si>
  <si>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</si>
  <si>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</si>
  <si>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</si>
  <si>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</si>
  <si>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</si>
  <si>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</si>
  <si>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</si>
  <si>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</si>
  <si>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</si>
  <si>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</si>
  <si>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</si>
  <si>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</si>
  <si>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</si>
  <si>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</si>
  <si>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</si>
  <si>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</si>
  <si>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</si>
  <si>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</si>
  <si>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</si>
  <si>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</si>
  <si>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</si>
  <si>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</si>
  <si>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</si>
  <si>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</si>
  <si>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</si>
  <si>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</si>
  <si>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</si>
  <si>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</si>
  <si>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</si>
  <si>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</si>
  <si>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</si>
  <si>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</si>
  <si>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</si>
  <si>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</si>
  <si>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</si>
  <si>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</si>
  <si>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</si>
  <si>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</si>
  <si>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</si>
  <si>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</si>
  <si>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</si>
  <si>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</si>
  <si>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</si>
  <si>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</si>
  <si>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</si>
  <si>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</si>
  <si>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</si>
  <si>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</si>
  <si>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</si>
  <si>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</si>
  <si>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</si>
  <si>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</si>
  <si>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</si>
  <si>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</si>
  <si>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</si>
  <si>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</si>
  <si>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</si>
  <si>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</si>
  <si>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</si>
  <si>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</si>
  <si>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</si>
  <si>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</si>
  <si>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</si>
  <si>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</si>
  <si>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</si>
  <si>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</si>
  <si>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</si>
  <si>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</si>
  <si>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</si>
  <si>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</si>
  <si>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</si>
  <si>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</si>
  <si>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</si>
  <si>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</si>
  <si>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</si>
  <si>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</si>
  <si>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</si>
  <si>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</si>
  <si>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</si>
  <si>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</si>
  <si>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</si>
  <si>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</si>
  <si>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</si>
  <si>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</si>
  <si>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</si>
  <si>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</si>
  <si>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</si>
  <si>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</si>
  <si>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</si>
  <si>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</si>
  <si>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</si>
  <si>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</si>
  <si>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</si>
  <si>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</si>
  <si>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</si>
  <si>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</si>
  <si>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</si>
  <si>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</si>
  <si>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</si>
  <si>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</si>
  <si>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</si>
  <si>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</si>
  <si>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</si>
  <si>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</si>
  <si>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</si>
  <si>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</si>
  <si>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</si>
  <si>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</si>
  <si>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</si>
  <si>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</si>
  <si>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</si>
  <si>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</si>
  <si>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</si>
  <si>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</si>
  <si>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</si>
  <si>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</si>
  <si>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</si>
  <si>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</si>
  <si>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</si>
  <si>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</si>
  <si>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</si>
  <si>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</si>
  <si>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</si>
  <si>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</si>
  <si>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</si>
  <si>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</si>
  <si>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</si>
  <si>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</si>
  <si>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</si>
  <si>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</si>
  <si>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</si>
  <si>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</si>
  <si>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</si>
  <si>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</si>
  <si>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</si>
  <si>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</si>
  <si>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</si>
  <si>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</si>
  <si>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</si>
  <si>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</si>
  <si>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</si>
  <si>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</si>
  <si>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</si>
  <si>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</si>
  <si>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</si>
  <si>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</si>
  <si>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</si>
  <si>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</si>
  <si>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</si>
  <si>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</si>
  <si>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</si>
  <si>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</si>
  <si>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</si>
  <si>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</si>
  <si>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</si>
  <si>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</si>
  <si>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</si>
  <si>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</si>
  <si>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</si>
  <si>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</si>
  <si>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</si>
  <si>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</si>
  <si>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</si>
  <si>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</si>
  <si>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</si>
  <si>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</si>
  <si>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</si>
  <si>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</si>
  <si>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</si>
  <si>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</si>
  <si>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</si>
  <si>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</si>
  <si>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</si>
  <si>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</si>
  <si>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</si>
  <si>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</si>
  <si>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</si>
  <si>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</si>
  <si>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</si>
  <si>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</si>
  <si>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</si>
  <si>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</si>
  <si>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</si>
  <si>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</si>
  <si>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</si>
  <si>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</si>
  <si>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</si>
  <si>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</si>
  <si>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</si>
  <si>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</si>
  <si>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</si>
  <si>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</si>
  <si>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</si>
  <si>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</si>
  <si>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</si>
  <si>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</si>
  <si>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</si>
  <si>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</si>
  <si>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</si>
  <si>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</si>
  <si>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</si>
  <si>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</si>
  <si>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</si>
  <si>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</si>
  <si>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</si>
  <si>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</si>
  <si>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</si>
  <si>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</si>
  <si>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</si>
  <si>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</si>
  <si>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</si>
  <si>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</si>
  <si>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</si>
  <si>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</si>
  <si>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</si>
  <si>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</si>
  <si>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</si>
  <si>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</si>
  <si>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</si>
  <si>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</si>
  <si>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</si>
  <si>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</si>
  <si>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</si>
  <si>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</si>
  <si>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</si>
  <si>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</si>
  <si>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</si>
  <si>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</si>
  <si>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</si>
  <si>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</si>
  <si>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</si>
  <si>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</si>
  <si>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</si>
  <si>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</si>
  <si>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</si>
  <si>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</si>
  <si>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</si>
  <si>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</si>
  <si>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</si>
  <si>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</si>
  <si>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</si>
  <si>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</si>
  <si>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</si>
  <si>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</si>
  <si>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</si>
  <si>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</si>
  <si>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</si>
  <si>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</si>
  <si>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</si>
  <si>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</si>
  <si>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</si>
  <si>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</si>
  <si>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</si>
  <si>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</si>
  <si>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</si>
  <si>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</si>
  <si>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</si>
  <si>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</si>
  <si>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</si>
  <si>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</si>
  <si>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</si>
  <si>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</si>
  <si>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</si>
  <si>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</si>
  <si>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</si>
  <si>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</si>
  <si>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</si>
  <si>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</si>
  <si>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</si>
  <si>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</si>
  <si>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</si>
  <si>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</si>
  <si>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</si>
  <si>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</si>
  <si>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</si>
  <si>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</si>
  <si>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</si>
  <si>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</si>
  <si>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</si>
  <si>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</si>
  <si>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</si>
  <si>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</si>
  <si>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</si>
  <si>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</si>
  <si>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</si>
  <si>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</si>
  <si>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</si>
  <si>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</si>
  <si>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</si>
  <si>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</si>
  <si>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</si>
  <si>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</si>
  <si>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</si>
  <si>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</si>
  <si>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</si>
  <si>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</si>
  <si>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</si>
  <si>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</si>
  <si>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</si>
  <si>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</si>
  <si>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</si>
  <si>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</si>
  <si>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</si>
  <si>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</si>
  <si>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</si>
  <si>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</si>
  <si>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</si>
  <si>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</si>
  <si>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</si>
  <si>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</si>
  <si>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</si>
  <si>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</si>
  <si>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</si>
  <si>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</si>
  <si>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</si>
  <si>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</si>
  <si>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</si>
  <si>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</si>
  <si>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</si>
  <si>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</si>
  <si>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</si>
  <si>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</si>
  <si>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</si>
  <si>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</si>
  <si>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</si>
  <si>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</si>
  <si>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</si>
  <si>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</si>
  <si>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</si>
  <si>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</si>
  <si>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</si>
  <si>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</si>
  <si>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</si>
  <si>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</si>
  <si>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</si>
  <si>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</si>
  <si>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</si>
  <si>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</si>
  <si>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</si>
  <si>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</si>
  <si>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</si>
  <si>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</si>
  <si>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</si>
  <si>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</si>
  <si>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</si>
  <si>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</si>
  <si>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</si>
  <si>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</si>
  <si>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</si>
  <si>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</si>
  <si>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</si>
  <si>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</si>
  <si>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</si>
  <si>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</si>
  <si>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</si>
  <si>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</si>
  <si>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</si>
  <si>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</si>
  <si>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</si>
  <si>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</si>
  <si>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</si>
  <si>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</si>
  <si>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</si>
  <si>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</si>
  <si>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</si>
  <si>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</si>
  <si>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</si>
  <si>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</si>
  <si>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</si>
  <si>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</si>
  <si>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</si>
  <si>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</si>
  <si>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</si>
  <si>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</si>
  <si>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</si>
  <si>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</si>
  <si>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</si>
  <si>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</si>
  <si>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</si>
  <si>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</si>
  <si>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</si>
  <si>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</si>
  <si>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</si>
  <si>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</si>
  <si>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</si>
  <si>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</si>
  <si>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</si>
  <si>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</si>
  <si>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</si>
  <si>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</si>
  <si>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</si>
  <si>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</si>
  <si>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</si>
  <si>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</si>
  <si>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</si>
  <si>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</si>
  <si>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</si>
  <si>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</si>
  <si>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</si>
  <si>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</si>
  <si>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</si>
  <si>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</si>
  <si>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</si>
  <si>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</si>
  <si>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</si>
  <si>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</si>
  <si>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</si>
  <si>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</si>
  <si>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</si>
  <si>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</si>
  <si>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</si>
  <si>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</si>
  <si>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</si>
  <si>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</si>
  <si>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</si>
  <si>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</si>
  <si>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</si>
  <si>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</si>
  <si>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</si>
  <si>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</si>
  <si>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</si>
  <si>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</si>
  <si>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</si>
  <si>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</si>
  <si>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</si>
  <si>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</si>
  <si>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</si>
  <si>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</si>
  <si>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</si>
  <si>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</si>
  <si>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</si>
  <si>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</si>
  <si>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</si>
  <si>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</si>
  <si>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</si>
  <si>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</si>
  <si>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</si>
  <si>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</si>
  <si>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</si>
  <si>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</si>
  <si>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</si>
  <si>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</si>
  <si>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</si>
  <si>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</si>
  <si>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</si>
  <si>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</si>
  <si>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</si>
  <si>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</si>
  <si>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</si>
  <si>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</si>
  <si>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</si>
  <si>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</si>
  <si>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</si>
  <si>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</si>
  <si>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</si>
  <si>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</si>
  <si>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</si>
  <si>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</si>
  <si>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</si>
  <si>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</si>
  <si>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</si>
  <si>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</si>
  <si>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</si>
  <si>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</si>
  <si>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</si>
  <si>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</si>
  <si>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</si>
  <si>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</si>
  <si>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</si>
  <si>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</si>
  <si>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</si>
  <si>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</si>
  <si>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</si>
  <si>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</si>
  <si>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</si>
  <si>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</si>
  <si>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</si>
  <si>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</si>
  <si>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</si>
  <si>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</si>
  <si>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</si>
  <si>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</si>
  <si>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</si>
  <si>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</si>
  <si>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</si>
  <si>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</si>
  <si>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</si>
  <si>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</si>
  <si>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</si>
  <si>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</si>
  <si>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</si>
  <si>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</si>
  <si>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</si>
  <si>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</si>
  <si>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</si>
  <si>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</si>
  <si>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</si>
  <si>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</si>
  <si>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</si>
  <si>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</si>
  <si>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</si>
  <si>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</si>
  <si>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</si>
  <si>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</si>
  <si>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</si>
  <si>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</si>
  <si>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</si>
  <si>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</si>
  <si>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</si>
  <si>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</si>
  <si>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</si>
  <si>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</si>
  <si>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</si>
  <si>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</si>
  <si>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</si>
  <si>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</si>
  <si>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</si>
  <si>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</si>
  <si>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</si>
  <si>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</si>
  <si>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</si>
  <si>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</si>
  <si>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</si>
  <si>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</si>
  <si>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</si>
  <si>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</si>
  <si>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</si>
  <si>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</si>
  <si>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</si>
  <si>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</si>
  <si>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</si>
  <si>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</si>
  <si>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</si>
  <si>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</si>
  <si>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</si>
  <si>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</si>
  <si>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</si>
  <si>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</si>
  <si>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</si>
  <si>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</si>
  <si>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</si>
  <si>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</si>
  <si>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</si>
  <si>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</si>
  <si>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</si>
  <si>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</si>
  <si>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</si>
  <si>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</si>
  <si>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</si>
  <si>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</si>
  <si>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</si>
  <si>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</si>
  <si>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</si>
  <si>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</si>
  <si>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</si>
  <si>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</si>
  <si>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</si>
  <si>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</si>
  <si>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</si>
  <si>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</si>
  <si>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</si>
  <si>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</si>
  <si>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</si>
  <si>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</si>
  <si>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</si>
  <si>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</si>
  <si>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</si>
  <si>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</si>
  <si>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</si>
  <si>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</si>
  <si>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</si>
  <si>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</si>
  <si>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</si>
  <si>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</si>
  <si>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</si>
  <si>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</si>
  <si>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</si>
  <si>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</si>
  <si>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</si>
  <si>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</si>
  <si>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</si>
  <si>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</si>
  <si>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</si>
  <si>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</si>
  <si>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</si>
  <si>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</si>
  <si>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</si>
  <si>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</si>
  <si>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</si>
  <si>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</si>
  <si>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</si>
  <si>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</si>
  <si>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</si>
  <si>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</si>
  <si>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</si>
  <si>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</si>
  <si>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</si>
  <si>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</si>
  <si>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</si>
  <si>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</si>
  <si>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</si>
  <si>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</si>
  <si>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</si>
  <si>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</si>
  <si>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</si>
  <si>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</si>
  <si>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</si>
  <si>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</si>
  <si>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</si>
  <si>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</si>
  <si>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</si>
  <si>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</si>
  <si>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</si>
  <si>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</si>
  <si>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</si>
  <si>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</si>
  <si>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</si>
  <si>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</si>
  <si>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</si>
  <si>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</si>
  <si>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</si>
  <si>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</si>
  <si>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</si>
  <si>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</si>
  <si>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</si>
  <si>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</si>
  <si>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</si>
  <si>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</si>
  <si>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</si>
  <si>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</si>
  <si>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</si>
  <si>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</si>
  <si>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</si>
  <si>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</si>
  <si>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</si>
  <si>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</si>
  <si>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</si>
  <si>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</si>
  <si>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</si>
  <si>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</si>
  <si>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</si>
  <si>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</si>
  <si>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</si>
  <si>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</si>
  <si>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</si>
  <si>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</si>
  <si>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</si>
  <si>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</si>
  <si>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</si>
  <si>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</si>
  <si>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</si>
  <si>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</si>
  <si>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</si>
  <si>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</si>
  <si>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</si>
  <si>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</si>
  <si>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</si>
  <si>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</si>
  <si>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</si>
  <si>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</si>
  <si>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</si>
  <si>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</si>
  <si>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</si>
  <si>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</si>
  <si>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</si>
  <si>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</si>
  <si>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</si>
  <si>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</si>
  <si>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</si>
  <si>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</si>
  <si>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</si>
  <si>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</si>
  <si>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</si>
  <si>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</si>
  <si>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</si>
  <si>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</si>
  <si>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</si>
  <si>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</si>
  <si>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</si>
  <si>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</si>
  <si>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</si>
  <si>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</si>
  <si>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</si>
  <si>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</si>
  <si>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</si>
  <si>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</si>
  <si>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</si>
  <si>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</si>
  <si>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</si>
  <si>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</si>
  <si>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</si>
  <si>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</si>
  <si>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</si>
  <si>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</si>
  <si>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</si>
  <si>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</si>
  <si>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</si>
  <si>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</si>
  <si>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</si>
  <si>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</si>
  <si>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</si>
  <si>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</si>
  <si>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</si>
  <si>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</si>
  <si>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</si>
  <si>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</si>
  <si>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</si>
  <si>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</si>
  <si>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</si>
  <si>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</si>
  <si>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</si>
  <si>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</si>
  <si>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</si>
  <si>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</si>
  <si>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</si>
  <si>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</si>
  <si>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</si>
  <si>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</si>
  <si>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</si>
  <si>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</si>
  <si>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</si>
  <si>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</si>
  <si>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</si>
  <si>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</si>
  <si>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</si>
  <si>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</si>
  <si>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</si>
  <si>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</si>
  <si>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</si>
  <si>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</si>
  <si>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</si>
  <si>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</si>
  <si>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</si>
  <si>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</si>
  <si>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</si>
  <si>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</si>
  <si>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</si>
  <si>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</si>
  <si>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</si>
  <si>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</si>
  <si>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</si>
  <si>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</si>
  <si>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</si>
  <si>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</si>
  <si>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</si>
  <si>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</si>
  <si>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</si>
  <si>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</si>
  <si>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</si>
  <si>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</si>
  <si>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</si>
  <si>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</si>
  <si>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</si>
  <si>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</si>
  <si>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</si>
  <si>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</si>
  <si>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</si>
  <si>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</si>
  <si>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</si>
  <si>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</si>
  <si>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</si>
  <si>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</si>
  <si>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</si>
  <si>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</si>
  <si>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</si>
  <si>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</si>
  <si>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</si>
  <si>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</si>
  <si>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</si>
  <si>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</si>
  <si>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</si>
  <si>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</si>
  <si>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</si>
  <si>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</si>
  <si>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</si>
  <si>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</si>
  <si>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</si>
  <si>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</si>
  <si>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</si>
  <si>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</si>
  <si>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</si>
  <si>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</si>
  <si>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</si>
  <si>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</si>
  <si>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</si>
  <si>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</si>
  <si>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</si>
  <si>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</si>
  <si>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</si>
  <si>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</si>
  <si>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</si>
  <si>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</si>
  <si>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</si>
  <si>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</si>
  <si>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</si>
  <si>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</si>
  <si>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</si>
  <si>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</si>
  <si>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</si>
  <si>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</si>
  <si>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</si>
  <si>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</si>
  <si>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</si>
  <si>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</si>
  <si>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</si>
  <si>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</si>
  <si>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</si>
  <si>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</si>
  <si>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</si>
  <si>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</si>
  <si>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</si>
  <si>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</si>
  <si>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</si>
  <si>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</si>
  <si>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</si>
  <si>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</si>
  <si>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</si>
  <si>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</si>
  <si>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</si>
  <si>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</si>
  <si>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</si>
  <si>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</si>
  <si>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</si>
  <si>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</si>
  <si>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</si>
  <si>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</si>
  <si>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</si>
  <si>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</si>
  <si>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</si>
  <si>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</si>
  <si>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</si>
  <si>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</si>
  <si>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</si>
  <si>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</si>
  <si>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</si>
  <si>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</si>
  <si>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</si>
  <si>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</si>
  <si>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</si>
  <si>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</si>
  <si>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</si>
  <si>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</si>
  <si>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</si>
  <si>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</si>
  <si>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</si>
  <si>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</si>
  <si>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</si>
  <si>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</si>
  <si>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</si>
  <si>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</si>
  <si>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</si>
  <si>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</si>
  <si>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</si>
  <si>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</si>
  <si>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</si>
  <si>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</si>
  <si>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</si>
  <si>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</si>
  <si>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</si>
  <si>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</si>
  <si>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</si>
  <si>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</si>
  <si>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</si>
  <si>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</si>
  <si>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</si>
  <si>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</si>
  <si>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</si>
  <si>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</si>
  <si>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</si>
  <si>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</si>
  <si>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</si>
  <si>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</si>
  <si>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</si>
  <si>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</si>
  <si>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</si>
  <si>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</si>
  <si>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</si>
  <si>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</si>
  <si>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</si>
  <si>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</si>
  <si>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</si>
  <si>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</si>
  <si>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</si>
  <si>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</si>
  <si>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</si>
  <si>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</si>
  <si>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</si>
  <si>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</si>
  <si>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</si>
  <si>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</si>
  <si>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</si>
  <si>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</si>
  <si>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</si>
  <si>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</si>
  <si>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</si>
  <si>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</si>
  <si>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</si>
  <si>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</si>
  <si>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</si>
  <si>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</si>
  <si>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</si>
  <si>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</si>
  <si>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</si>
  <si>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</si>
  <si>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</si>
  <si>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</si>
  <si>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</si>
  <si>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</si>
  <si>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</si>
  <si>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</si>
  <si>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</si>
  <si>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</si>
  <si>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</si>
  <si>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</si>
  <si>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</si>
  <si>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</si>
  <si>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</si>
  <si>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</si>
  <si>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</si>
  <si>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</si>
  <si>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</si>
  <si>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</si>
  <si>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</si>
  <si>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</si>
  <si>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</si>
  <si>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</si>
  <si>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</si>
  <si>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</si>
  <si>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</si>
  <si>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</si>
  <si>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</si>
  <si>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</si>
  <si>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</si>
  <si>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</si>
  <si>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</si>
  <si>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</si>
  <si>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</si>
  <si>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</si>
  <si>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</si>
  <si>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</si>
  <si>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</si>
  <si>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</si>
  <si>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</si>
  <si>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</si>
  <si>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</si>
  <si>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</si>
  <si>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</si>
  <si>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</si>
  <si>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</si>
  <si>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</si>
  <si>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</si>
  <si>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</si>
  <si>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</si>
  <si>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</si>
  <si>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</si>
  <si>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</si>
  <si>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</si>
  <si>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</si>
  <si>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</si>
  <si>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</si>
  <si>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</si>
  <si>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</si>
  <si>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</si>
  <si>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</si>
  <si>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</si>
  <si>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</si>
  <si>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</si>
  <si>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</si>
  <si>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</si>
  <si>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</si>
  <si>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</si>
  <si>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</si>
  <si>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</si>
  <si>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</si>
  <si>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</si>
  <si>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</si>
  <si>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</si>
  <si>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</si>
  <si>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</si>
  <si>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</si>
  <si>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</si>
  <si>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</si>
  <si>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</si>
  <si>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</si>
  <si>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</si>
  <si>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</si>
  <si>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</si>
  <si>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</si>
  <si>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</si>
  <si>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</si>
  <si>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</si>
  <si>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</si>
  <si>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</si>
  <si>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</si>
  <si>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</si>
  <si>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</si>
  <si>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</si>
  <si>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</si>
  <si>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</si>
  <si>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</si>
  <si>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</si>
  <si>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</si>
  <si>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</si>
  <si>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</si>
  <si>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</si>
  <si>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</si>
  <si>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</si>
  <si>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</si>
  <si>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</si>
  <si>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</si>
  <si>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</si>
  <si>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</si>
  <si>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</si>
  <si>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</si>
  <si>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</si>
  <si>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</si>
  <si>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</si>
  <si>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</si>
  <si>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</si>
  <si>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</si>
  <si>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</si>
  <si>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</si>
  <si>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</si>
  <si>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</si>
  <si>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</si>
  <si>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</si>
  <si>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</si>
  <si>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</si>
  <si>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</si>
  <si>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</si>
  <si>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</si>
  <si>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</si>
  <si>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</si>
  <si>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</si>
  <si>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</si>
  <si>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</si>
  <si>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</si>
  <si>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</si>
  <si>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</si>
  <si>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</si>
  <si>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</si>
  <si>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</si>
  <si>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</si>
  <si>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</si>
  <si>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</si>
  <si>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</si>
  <si>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</si>
  <si>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</si>
  <si>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</si>
  <si>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</si>
  <si>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</si>
  <si>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</si>
  <si>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</si>
  <si>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</si>
  <si>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</si>
  <si>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</si>
  <si>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</si>
  <si>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</si>
  <si>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</si>
  <si>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</si>
  <si>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</si>
  <si>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</si>
  <si>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</si>
  <si>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</si>
  <si>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</si>
  <si>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</si>
  <si>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</si>
  <si>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</si>
  <si>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</si>
  <si>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</si>
  <si>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</si>
  <si>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</si>
  <si>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</si>
  <si>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</si>
  <si>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</si>
  <si>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</si>
  <si>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</si>
  <si>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</si>
  <si>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</si>
  <si>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</si>
  <si>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</si>
  <si>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</si>
  <si>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</si>
  <si>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</si>
  <si>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</si>
  <si>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</si>
  <si>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</si>
  <si>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</si>
  <si>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</si>
  <si>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</si>
  <si>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</si>
  <si>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</si>
  <si>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</si>
  <si>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</si>
  <si>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</si>
  <si>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</si>
  <si>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</si>
  <si>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</si>
  <si>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</si>
  <si>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</si>
  <si>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</si>
  <si>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</si>
  <si>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</si>
  <si>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</si>
  <si>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</si>
  <si>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</si>
  <si>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</si>
  <si>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</si>
  <si>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</si>
  <si>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</si>
  <si>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</si>
  <si>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</si>
  <si>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</si>
  <si>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</si>
  <si>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</si>
  <si>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</si>
  <si>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</si>
  <si>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</si>
  <si>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</si>
  <si>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</si>
  <si>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</si>
  <si>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</si>
  <si>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</si>
  <si>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</si>
  <si>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</si>
  <si>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</si>
  <si>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</si>
  <si>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</si>
  <si>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</si>
  <si>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</si>
  <si>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</si>
  <si>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</si>
  <si>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</si>
  <si>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</si>
  <si>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</si>
  <si>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</si>
  <si>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</si>
  <si>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</si>
  <si>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</si>
  <si>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</si>
  <si>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</si>
  <si>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</si>
  <si>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</si>
  <si>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</si>
  <si>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</si>
  <si>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</si>
  <si>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</si>
  <si>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</si>
  <si>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</si>
  <si>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</si>
  <si>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</si>
  <si>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</si>
  <si>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</si>
  <si>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</si>
  <si>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</si>
  <si>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</si>
  <si>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</si>
  <si>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</si>
  <si>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</si>
  <si>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</si>
  <si>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</si>
  <si>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</si>
  <si>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</si>
  <si>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</si>
  <si>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</si>
  <si>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</si>
  <si>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</si>
  <si>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</si>
  <si>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</si>
  <si>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</si>
  <si>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</si>
  <si>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</si>
  <si>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</si>
  <si>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</si>
  <si>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</si>
  <si>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</si>
  <si>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</si>
  <si>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</si>
  <si>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</si>
  <si>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</si>
  <si>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</si>
  <si>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</si>
  <si>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</si>
  <si>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</si>
  <si>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</si>
  <si>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</si>
  <si>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</si>
  <si>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</si>
  <si>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</si>
  <si>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</si>
  <si>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</si>
  <si>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</si>
  <si>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</si>
  <si>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</si>
  <si>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</si>
  <si>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</si>
  <si>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</si>
  <si>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</si>
  <si>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</si>
  <si>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</si>
  <si>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</si>
  <si>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</si>
  <si>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</si>
  <si>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</si>
  <si>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</si>
  <si>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</si>
  <si>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</si>
  <si>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</si>
  <si>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</si>
  <si>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</si>
  <si>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</si>
  <si>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</si>
  <si>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</si>
  <si>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</si>
  <si>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</si>
  <si>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</si>
  <si>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</si>
  <si>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</si>
  <si>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</si>
  <si>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</si>
  <si>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</si>
  <si>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</si>
  <si>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</si>
  <si>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</si>
  <si>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</si>
  <si>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</si>
  <si>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</si>
  <si>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</si>
  <si>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</si>
  <si>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</si>
  <si>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</si>
  <si>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</si>
  <si>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</si>
  <si>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</si>
  <si>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</si>
  <si>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</si>
  <si>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</si>
  <si>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</si>
  <si>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</si>
  <si>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</si>
  <si>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</si>
  <si>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</si>
  <si>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</si>
  <si>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</si>
  <si>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</si>
  <si>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</si>
  <si>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</si>
  <si>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</si>
  <si>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</si>
  <si>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</si>
  <si>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</si>
  <si>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</si>
  <si>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</si>
  <si>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</si>
  <si>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</si>
  <si>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</si>
  <si>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</si>
  <si>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</si>
  <si>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</si>
  <si>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</si>
  <si>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</si>
  <si>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</si>
  <si>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</si>
  <si>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</si>
  <si>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</si>
  <si>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</si>
  <si>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</si>
  <si>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</si>
  <si>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</si>
  <si>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</si>
  <si>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</si>
  <si>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</si>
  <si>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</si>
  <si>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</si>
  <si>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</si>
  <si>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</si>
  <si>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</si>
  <si>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</si>
  <si>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</si>
  <si>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</si>
  <si>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</si>
  <si>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</si>
  <si>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</si>
  <si>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</si>
  <si>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</si>
  <si>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</si>
  <si>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</si>
  <si>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</si>
  <si>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</si>
  <si>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</si>
  <si>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</si>
  <si>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</si>
  <si>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</si>
  <si>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</si>
  <si>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</si>
  <si>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</si>
  <si>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</si>
  <si>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</si>
  <si>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</si>
  <si>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</si>
  <si>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</si>
  <si>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</si>
  <si>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</si>
  <si>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</si>
  <si>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</si>
  <si>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</si>
  <si>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</si>
  <si>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</si>
  <si>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</si>
  <si>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</si>
  <si>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</si>
  <si>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</si>
  <si>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</si>
  <si>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</si>
  <si>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</si>
  <si>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</si>
  <si>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</si>
  <si>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</si>
  <si>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</si>
  <si>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</si>
  <si>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</si>
  <si>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</si>
  <si>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</si>
  <si>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</si>
  <si>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</si>
  <si>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</si>
  <si>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</si>
  <si>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</si>
  <si>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</si>
  <si>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</si>
  <si>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</si>
  <si>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</si>
  <si>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</si>
  <si>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</si>
  <si>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</si>
  <si>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</si>
  <si>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</si>
  <si>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</si>
  <si>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</si>
  <si>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</si>
  <si>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</si>
  <si>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</si>
  <si>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</si>
  <si>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</si>
  <si>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</si>
  <si>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</si>
  <si>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</si>
  <si>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</si>
  <si>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</si>
  <si>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</si>
  <si>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</si>
  <si>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</si>
  <si>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</si>
  <si>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</si>
  <si>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</si>
  <si>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</si>
  <si>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</si>
  <si>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</si>
  <si>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</si>
  <si>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</si>
  <si>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</si>
  <si>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</si>
  <si>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</si>
  <si>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</si>
  <si>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</si>
  <si>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</si>
  <si>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</si>
  <si>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</si>
  <si>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</si>
  <si>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</si>
  <si>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</si>
  <si>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</si>
  <si>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</si>
  <si>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</si>
  <si>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</si>
  <si>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</si>
  <si>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</si>
  <si>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</si>
  <si>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</si>
  <si>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</si>
  <si>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</si>
  <si>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</si>
  <si>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</si>
  <si>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</si>
  <si>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</si>
  <si>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</si>
  <si>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</si>
  <si>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</si>
  <si>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</si>
  <si>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</si>
  <si>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</si>
  <si>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</si>
  <si>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</si>
  <si>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</si>
  <si>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</si>
  <si>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</si>
  <si>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</si>
  <si>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</si>
  <si>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</si>
  <si>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</si>
  <si>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</si>
  <si>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</si>
  <si>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</si>
  <si>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</si>
  <si>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</si>
  <si>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</si>
  <si>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</si>
  <si>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</si>
  <si>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</si>
  <si>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</si>
  <si>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</si>
  <si>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</si>
  <si>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</si>
  <si>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</si>
  <si>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</si>
  <si>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</si>
  <si>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</si>
  <si>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</si>
  <si>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</si>
  <si>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</si>
  <si>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</si>
  <si>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</si>
  <si>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</si>
  <si>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</si>
  <si>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</si>
  <si>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</si>
  <si>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</si>
  <si>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</si>
  <si>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</si>
  <si>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</si>
  <si>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</si>
  <si>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</si>
  <si>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</si>
  <si>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</si>
  <si>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</si>
  <si>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</si>
  <si>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</si>
  <si>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</si>
  <si>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</si>
  <si>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</si>
  <si>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</si>
  <si>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</si>
  <si>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</si>
  <si>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</si>
  <si>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</si>
  <si>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</si>
  <si>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</si>
  <si>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</si>
  <si>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</si>
  <si>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</si>
  <si>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</si>
  <si>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</si>
  <si>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</si>
  <si>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</si>
  <si>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</si>
  <si>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</si>
  <si>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</si>
  <si>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</si>
  <si>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</si>
  <si>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</si>
  <si>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</si>
  <si>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</si>
  <si>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</si>
  <si>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</si>
  <si>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</si>
  <si>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</si>
  <si>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</si>
  <si>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</si>
  <si>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</si>
  <si>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</si>
  <si>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</si>
  <si>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</si>
  <si>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</si>
  <si>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</si>
  <si>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</si>
  <si>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</si>
  <si>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</si>
  <si>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</si>
  <si>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</si>
  <si>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</si>
  <si>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</si>
  <si>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</si>
  <si>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</si>
  <si>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</si>
  <si>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</si>
  <si>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</si>
  <si>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</si>
  <si>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</si>
  <si>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</si>
  <si>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</si>
  <si>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</si>
  <si>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</si>
  <si>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</si>
  <si>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</si>
  <si>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</si>
  <si>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</si>
  <si>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</si>
  <si>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</si>
  <si>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</si>
  <si>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</si>
  <si>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</si>
  <si>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</si>
  <si>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</si>
  <si>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</si>
  <si>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</si>
  <si>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</si>
  <si>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</si>
  <si>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</si>
  <si>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</si>
  <si>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</si>
  <si>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</si>
  <si>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</si>
  <si>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</si>
  <si>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</si>
  <si>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</si>
  <si>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</si>
  <si>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</si>
  <si>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</si>
  <si>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</si>
  <si>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</si>
  <si>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</si>
  <si>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</si>
  <si>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</si>
  <si>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</si>
  <si>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</si>
  <si>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</si>
  <si>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</si>
  <si>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</si>
  <si>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</si>
  <si>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</si>
  <si>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</si>
  <si>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</si>
  <si>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</si>
  <si>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</si>
  <si>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</si>
  <si>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</si>
  <si>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</si>
  <si>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</si>
  <si>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</si>
  <si>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</si>
  <si>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</si>
  <si>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</si>
  <si>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</si>
  <si>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</si>
  <si>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</si>
  <si>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</si>
  <si>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</si>
  <si>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</si>
  <si>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</si>
  <si>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</si>
  <si>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</si>
  <si>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</si>
  <si>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</si>
  <si>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</si>
  <si>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</si>
  <si>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</si>
  <si>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</si>
  <si>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</si>
  <si>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</si>
  <si>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</si>
  <si>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</si>
  <si>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</si>
  <si>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</si>
  <si>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</si>
  <si>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</si>
  <si>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</si>
  <si>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</si>
  <si>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</si>
  <si>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</si>
  <si>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</si>
  <si>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</si>
  <si>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</si>
  <si>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</si>
  <si>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</si>
  <si>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</si>
  <si>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</si>
  <si>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</si>
  <si>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</si>
  <si>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</si>
  <si>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</si>
  <si>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</si>
  <si>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</si>
  <si>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</si>
  <si>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</si>
  <si>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</si>
  <si>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</si>
  <si>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</si>
  <si>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</si>
  <si>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</si>
  <si>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</si>
  <si>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</si>
  <si>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</si>
  <si>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</si>
  <si>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</si>
  <si>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</si>
  <si>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</si>
  <si>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</si>
  <si>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</si>
  <si>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</si>
  <si>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</si>
  <si>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</si>
  <si>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</si>
  <si>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</si>
  <si>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</si>
  <si>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</si>
  <si>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</si>
  <si>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</si>
  <si>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</si>
  <si>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</si>
  <si>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</si>
  <si>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</si>
  <si>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</si>
  <si>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</si>
  <si>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</si>
  <si>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</si>
  <si>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</si>
  <si>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</si>
  <si>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</si>
  <si>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</si>
  <si>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</si>
  <si>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</si>
  <si>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</si>
  <si>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</si>
  <si>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</si>
  <si>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</si>
  <si>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</si>
  <si>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</si>
  <si>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</si>
  <si>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</si>
  <si>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</si>
  <si>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</si>
  <si>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</si>
  <si>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</si>
  <si>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</si>
  <si>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</si>
  <si>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</si>
  <si>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</si>
  <si>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</si>
  <si>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</si>
  <si>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</si>
  <si>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</si>
  <si>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</si>
  <si>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</si>
  <si>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</si>
  <si>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</si>
  <si>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</si>
  <si>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</si>
  <si>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</si>
  <si>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</si>
  <si>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</si>
  <si>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</si>
  <si>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</si>
  <si>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</si>
  <si>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</si>
  <si>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</si>
  <si>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</si>
  <si>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</si>
  <si>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</si>
  <si>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</si>
  <si>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</si>
  <si>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</si>
  <si>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</si>
  <si>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</si>
  <si>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</si>
  <si>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</si>
  <si>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</si>
  <si>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</si>
  <si>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</si>
  <si>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</si>
  <si>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</si>
  <si>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</si>
  <si>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</si>
  <si>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</si>
  <si>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</si>
  <si>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</si>
  <si>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</si>
  <si>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</si>
  <si>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</si>
  <si>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</si>
  <si>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</si>
  <si>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</si>
  <si>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</si>
  <si>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</si>
  <si>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</si>
  <si>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</si>
  <si>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</si>
  <si>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</si>
  <si>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</si>
  <si>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</si>
  <si>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</si>
  <si>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</si>
  <si>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</si>
  <si>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</si>
  <si>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</si>
  <si>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</si>
  <si>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</si>
  <si>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</si>
  <si>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</si>
  <si>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</si>
  <si>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</si>
  <si>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</si>
  <si>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</si>
  <si>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</si>
  <si>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</si>
  <si>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</si>
  <si>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</si>
  <si>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</si>
  <si>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</si>
  <si>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</si>
  <si>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</si>
  <si>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</si>
  <si>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</si>
  <si>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</si>
  <si>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</si>
  <si>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</si>
  <si>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</si>
  <si>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</si>
  <si>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</si>
  <si>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</si>
  <si>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</si>
  <si>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</si>
  <si>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</si>
  <si>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</si>
  <si>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</si>
  <si>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</si>
  <si>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</si>
  <si>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</si>
  <si>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</si>
  <si>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</si>
  <si>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</si>
  <si>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</si>
  <si>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</si>
  <si>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</si>
  <si>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</si>
  <si>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</si>
  <si>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</si>
  <si>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</si>
  <si>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</si>
  <si>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</si>
  <si>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</si>
  <si>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</si>
  <si>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</si>
  <si>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</si>
  <si>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</si>
  <si>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</si>
  <si>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</si>
  <si>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</si>
  <si>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</si>
  <si>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</si>
  <si>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</si>
  <si>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</si>
  <si>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</si>
  <si>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</si>
  <si>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</si>
  <si>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</si>
  <si>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</si>
  <si>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</si>
  <si>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</si>
  <si>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</si>
  <si>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</si>
  <si>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</si>
  <si>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</si>
  <si>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</si>
  <si>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</si>
  <si>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</si>
  <si>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</si>
  <si>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</si>
  <si>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</si>
  <si>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</si>
  <si>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</si>
  <si>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</si>
  <si>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</si>
  <si>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</si>
  <si>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</si>
  <si>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</si>
  <si>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</si>
  <si>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</si>
  <si>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</si>
  <si>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</si>
  <si>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</si>
  <si>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</si>
  <si>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</si>
  <si>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</si>
  <si>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</si>
  <si>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</si>
  <si>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</si>
  <si>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</si>
  <si>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</si>
  <si>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</si>
  <si>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</si>
  <si>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</si>
  <si>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</si>
  <si>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</si>
  <si>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</si>
  <si>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</si>
  <si>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</si>
  <si>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</si>
  <si>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</si>
  <si>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</si>
  <si>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</si>
  <si>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</si>
  <si>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</si>
  <si>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</si>
  <si>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</si>
  <si>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</si>
  <si>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</si>
  <si>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</si>
  <si>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</si>
  <si>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</si>
  <si>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</si>
  <si>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</si>
  <si>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</si>
  <si>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</si>
  <si>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</si>
  <si>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</si>
  <si>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</si>
  <si>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</si>
  <si>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</si>
  <si>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</si>
  <si>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</si>
  <si>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</si>
  <si>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</si>
  <si>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</si>
  <si>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</si>
  <si>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</si>
  <si>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</si>
  <si>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</si>
  <si>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</si>
  <si>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</si>
  <si>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</si>
  <si>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</si>
  <si>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</si>
  <si>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</si>
  <si>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</si>
  <si>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</si>
  <si>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</si>
  <si>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</si>
  <si>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</si>
  <si>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</si>
  <si>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</si>
  <si>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</si>
  <si>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</si>
  <si>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</si>
  <si>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</si>
  <si>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</si>
  <si>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</si>
  <si>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</si>
  <si>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</si>
  <si>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</si>
  <si>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</si>
  <si>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</si>
  <si>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</si>
  <si>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</si>
  <si>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</si>
  <si>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</si>
  <si>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</si>
  <si>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</si>
  <si>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</si>
  <si>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</si>
  <si>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</si>
  <si>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</si>
  <si>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</si>
  <si>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</si>
  <si>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</si>
  <si>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</si>
  <si>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</si>
  <si>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</si>
  <si>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</si>
  <si>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</si>
  <si>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</si>
  <si>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</si>
  <si>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</si>
  <si>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</si>
  <si>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</si>
  <si>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</si>
  <si>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</si>
  <si>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</si>
  <si>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</si>
  <si>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</si>
  <si>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</si>
  <si>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</si>
  <si>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</si>
  <si>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</si>
  <si>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</si>
  <si>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</si>
  <si>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</si>
  <si>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</si>
  <si>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</si>
  <si>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</si>
  <si>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</si>
  <si>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</si>
  <si>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</si>
  <si>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</si>
  <si>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</si>
  <si>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</si>
  <si>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</si>
  <si>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</si>
  <si>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</si>
  <si>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</si>
  <si>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</si>
  <si>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</si>
  <si>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</si>
  <si>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</si>
  <si>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</si>
  <si>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</si>
  <si>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</si>
  <si>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</si>
  <si>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</si>
  <si>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</si>
  <si>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</si>
  <si>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</si>
  <si>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</si>
  <si>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</si>
  <si>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</si>
  <si>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</si>
  <si>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</si>
  <si>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</si>
  <si>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</si>
  <si>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</si>
  <si>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</si>
  <si>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</si>
  <si>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</si>
  <si>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</si>
  <si>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</si>
  <si>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</si>
  <si>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</si>
  <si>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</si>
  <si>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</si>
  <si>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</si>
  <si>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</si>
  <si>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</si>
  <si>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</si>
  <si>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</si>
  <si>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</si>
  <si>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</si>
  <si>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</si>
  <si>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</si>
  <si>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</si>
  <si>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</si>
  <si>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</si>
  <si>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</si>
  <si>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</si>
  <si>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</si>
  <si>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</si>
  <si>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</si>
  <si>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</si>
  <si>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</si>
  <si>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</si>
  <si>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</si>
  <si>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</si>
  <si>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</si>
  <si>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</si>
  <si>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</si>
  <si>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</si>
  <si>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</si>
  <si>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</si>
  <si>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</si>
  <si>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</si>
  <si>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</si>
  <si>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</si>
  <si>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</si>
  <si>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</si>
  <si>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</si>
  <si>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</si>
  <si>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</si>
  <si>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</si>
  <si>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</si>
  <si>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</si>
  <si>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</si>
  <si>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</si>
  <si>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</si>
  <si>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</si>
  <si>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</si>
  <si>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</si>
  <si>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</si>
  <si>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</si>
  <si>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</si>
  <si>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</si>
  <si>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</si>
  <si>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</si>
  <si>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</si>
  <si>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</si>
  <si>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</si>
  <si>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</si>
  <si>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</si>
  <si>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</si>
  <si>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</si>
  <si>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</si>
  <si>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</si>
  <si>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</si>
  <si>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</si>
  <si>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</si>
  <si>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</si>
  <si>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</si>
  <si>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</si>
  <si>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</si>
  <si>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</si>
  <si>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</si>
  <si>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</si>
  <si>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</si>
  <si>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</si>
  <si>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</si>
  <si>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</si>
  <si>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</si>
  <si>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</si>
  <si>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</si>
  <si>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</si>
  <si>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</si>
  <si>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</si>
  <si>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</si>
  <si>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</si>
  <si>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</si>
  <si>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</si>
  <si>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</si>
  <si>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</si>
  <si>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</si>
  <si>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</si>
  <si>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</si>
  <si>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</si>
  <si>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</si>
  <si>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</si>
  <si>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</si>
  <si>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</si>
  <si>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</si>
  <si>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</si>
  <si>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</si>
  <si>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</si>
  <si>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</si>
  <si>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</si>
  <si>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</si>
  <si>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</si>
  <si>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</si>
  <si>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</si>
  <si>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</si>
  <si>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</si>
  <si>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</si>
  <si>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</si>
  <si>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</si>
  <si>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</si>
  <si>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</si>
  <si>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</si>
  <si>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</si>
  <si>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</si>
  <si>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</si>
  <si>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</si>
  <si>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</si>
  <si>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</si>
  <si>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</si>
  <si>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</si>
  <si>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</si>
  <si>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</si>
  <si>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</si>
  <si>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</si>
  <si>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</si>
  <si>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</si>
  <si>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</si>
  <si>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</si>
  <si>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</si>
  <si>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</si>
  <si>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</si>
  <si>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</si>
  <si>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</si>
  <si>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</si>
  <si>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</si>
  <si>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</si>
  <si>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</si>
  <si>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</si>
  <si>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</si>
  <si>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</si>
  <si>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</si>
  <si>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</si>
  <si>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</si>
  <si>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</si>
  <si>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</si>
  <si>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</si>
  <si>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</si>
  <si>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</si>
  <si>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</si>
  <si>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</si>
  <si>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</si>
  <si>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</si>
  <si>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</si>
  <si>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</si>
  <si>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</si>
  <si>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</si>
  <si>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</si>
  <si>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</si>
  <si>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</si>
  <si>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</si>
  <si>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</si>
  <si>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</si>
  <si>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</si>
  <si>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</si>
  <si>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</si>
  <si>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</si>
  <si>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</si>
  <si>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</si>
  <si>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</si>
  <si>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</si>
  <si>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</si>
  <si>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</si>
  <si>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</si>
  <si>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</si>
  <si>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</si>
  <si>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</si>
  <si>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</si>
  <si>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</si>
  <si>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</si>
  <si>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</si>
  <si>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</si>
  <si>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</si>
  <si>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</si>
  <si>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</si>
  <si>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</si>
  <si>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</si>
  <si>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</si>
  <si>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</si>
  <si>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</si>
  <si>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</si>
  <si>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</si>
  <si>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</si>
  <si>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</si>
  <si>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</si>
  <si>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</si>
  <si>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</si>
  <si>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</si>
  <si>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</si>
  <si>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</si>
  <si>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</si>
  <si>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</si>
  <si>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</si>
  <si>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</si>
  <si>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</si>
  <si>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</si>
  <si>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</si>
  <si>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</si>
  <si>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</si>
  <si>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</si>
  <si>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</si>
  <si>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</si>
  <si>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</si>
  <si>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</si>
  <si>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</si>
  <si>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</si>
  <si>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</si>
  <si>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</si>
  <si>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</si>
  <si>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</si>
  <si>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</si>
  <si>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</si>
  <si>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</si>
  <si>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</si>
  <si>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</si>
  <si>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</si>
  <si>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</si>
  <si>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</si>
  <si>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</si>
  <si>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</si>
  <si>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</si>
  <si>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</si>
  <si>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</si>
  <si>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</si>
  <si>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</si>
  <si>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</si>
  <si>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</si>
  <si>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</si>
  <si>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</si>
  <si>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</si>
  <si>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</si>
  <si>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</si>
  <si>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</si>
  <si>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</si>
  <si>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</si>
  <si>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</si>
  <si>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</si>
  <si>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</si>
  <si>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</si>
  <si>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</si>
  <si>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</si>
  <si>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</si>
  <si>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</si>
  <si>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</si>
  <si>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</si>
  <si>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</si>
  <si>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</si>
  <si>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</si>
  <si>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</si>
  <si>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</si>
  <si>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</si>
  <si>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</si>
  <si>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</si>
  <si>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</si>
  <si>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</si>
  <si>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</si>
  <si>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</si>
  <si>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</si>
  <si>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</si>
  <si>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</si>
  <si>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</si>
  <si>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</si>
  <si>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</si>
  <si>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</si>
  <si>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</si>
  <si>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</si>
  <si>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</si>
  <si>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</si>
  <si>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</si>
  <si>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</si>
  <si>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</si>
  <si>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</si>
  <si>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</si>
  <si>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</si>
  <si>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</si>
  <si>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</si>
  <si>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</si>
  <si>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</si>
  <si>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</si>
  <si>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</si>
  <si>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</si>
  <si>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</si>
  <si>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</si>
  <si>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</si>
  <si>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</si>
  <si>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</si>
  <si>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</si>
  <si>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</si>
  <si>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</si>
  <si>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</si>
  <si>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</si>
  <si>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</si>
  <si>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</si>
  <si>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</si>
  <si>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</si>
  <si>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</si>
  <si>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</si>
  <si>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</si>
  <si>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</si>
  <si>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</si>
  <si>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</si>
  <si>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</si>
  <si>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</si>
  <si>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</si>
  <si>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</si>
  <si>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</si>
  <si>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</si>
  <si>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</si>
  <si>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</si>
  <si>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</si>
  <si>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</si>
  <si>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</si>
  <si>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</si>
  <si>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</si>
  <si>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</si>
  <si>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</si>
  <si>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</si>
  <si>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</si>
  <si>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</si>
  <si>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</si>
  <si>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</si>
  <si>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</si>
  <si>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</si>
  <si>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</si>
  <si>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</si>
  <si>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</si>
  <si>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</si>
  <si>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</si>
  <si>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</si>
  <si>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</si>
  <si>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</si>
  <si>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</si>
  <si>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</si>
  <si>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</si>
  <si>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</si>
  <si>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</si>
  <si>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</si>
  <si>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</si>
  <si>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</si>
  <si>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</si>
  <si>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</si>
  <si>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</si>
  <si>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</si>
  <si>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</si>
  <si>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</si>
  <si>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</si>
  <si>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</si>
  <si>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</si>
  <si>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</si>
  <si>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</si>
  <si>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</si>
  <si>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</si>
  <si>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</si>
  <si>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</si>
  <si>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</si>
  <si>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</si>
  <si>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</si>
  <si>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</si>
  <si>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</si>
  <si>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</si>
  <si>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</si>
  <si>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</si>
  <si>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</si>
  <si>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</si>
  <si>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</si>
  <si>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</si>
  <si>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</si>
  <si>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</si>
  <si>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</si>
  <si>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</si>
  <si>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</si>
  <si>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</si>
  <si>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</si>
  <si>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</si>
  <si>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</si>
  <si>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</si>
  <si>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</si>
  <si>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</si>
  <si>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</si>
  <si>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</si>
  <si>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</si>
  <si>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</si>
  <si>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</si>
  <si>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</si>
  <si>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</si>
  <si>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</si>
  <si>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</si>
  <si>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</si>
  <si>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</si>
  <si>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</si>
  <si>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</si>
  <si>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</si>
  <si>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</si>
  <si>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</si>
  <si>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</si>
  <si>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</si>
  <si>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</si>
  <si>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</si>
  <si>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</si>
  <si>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</si>
  <si>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</si>
  <si>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</si>
  <si>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</si>
  <si>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</si>
  <si>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</si>
  <si>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</si>
  <si>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</si>
  <si>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</si>
  <si>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</si>
  <si>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</si>
  <si>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</si>
  <si>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</si>
  <si>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</si>
  <si>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</si>
  <si>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</si>
  <si>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</si>
  <si>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</si>
  <si>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</si>
  <si>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</si>
  <si>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</si>
  <si>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</si>
  <si>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</si>
  <si>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</si>
  <si>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</si>
  <si>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</si>
  <si>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</si>
  <si>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</si>
  <si>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</si>
  <si>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</si>
  <si>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</si>
  <si>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</si>
  <si>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</si>
  <si>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</si>
  <si>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</si>
  <si>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</si>
  <si>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</si>
  <si>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</si>
  <si>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</si>
  <si>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</si>
  <si>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</si>
  <si>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</si>
  <si>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</si>
  <si>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</si>
  <si>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</si>
  <si>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</si>
  <si>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</si>
  <si>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</si>
  <si>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</si>
  <si>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</si>
  <si>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</si>
  <si>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</si>
  <si>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</si>
  <si>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</si>
  <si>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</si>
  <si>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</si>
  <si>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</si>
  <si>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</si>
  <si>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</si>
  <si>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</si>
  <si>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</si>
  <si>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</si>
  <si>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</si>
  <si>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</si>
  <si>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</si>
  <si>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</si>
  <si>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</si>
  <si>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</si>
  <si>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</si>
  <si>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</si>
  <si>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</si>
  <si>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</si>
  <si>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</si>
  <si>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</si>
  <si>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</si>
  <si>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</si>
  <si>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</si>
  <si>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</si>
  <si>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</si>
  <si>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</si>
  <si>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</si>
  <si>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</si>
  <si>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</si>
  <si>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</si>
  <si>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</si>
  <si>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</si>
  <si>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</si>
  <si>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</si>
  <si>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</si>
  <si>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</si>
  <si>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</si>
  <si>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</si>
  <si>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</si>
  <si>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</si>
  <si>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</si>
  <si>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</si>
  <si>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</si>
  <si>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</si>
  <si>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</si>
  <si>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</si>
  <si>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</si>
  <si>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</si>
  <si>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</si>
  <si>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</si>
  <si>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</si>
  <si>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</si>
  <si>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</si>
  <si>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</si>
  <si>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</si>
  <si>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</si>
  <si>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</si>
  <si>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</si>
  <si>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</si>
  <si>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</si>
  <si>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</si>
  <si>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</si>
  <si>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</si>
  <si>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</si>
  <si>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</si>
  <si>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</si>
  <si>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</si>
  <si>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</si>
  <si>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</si>
  <si>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</si>
  <si>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</si>
  <si>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</si>
  <si>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</si>
  <si>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</si>
  <si>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</si>
  <si>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</si>
  <si>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</si>
  <si>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</si>
  <si>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</si>
  <si>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</si>
  <si>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</si>
  <si>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</si>
  <si>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</si>
  <si>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</si>
  <si>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</si>
  <si>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</si>
  <si>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</si>
  <si>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</si>
  <si>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</si>
  <si>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</si>
  <si>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</si>
  <si>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</si>
  <si>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</si>
  <si>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</si>
  <si>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</si>
  <si>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</si>
  <si>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</si>
  <si>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</si>
  <si>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</si>
  <si>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</si>
  <si>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</si>
  <si>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</si>
  <si>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</si>
  <si>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</si>
  <si>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</si>
  <si>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</si>
  <si>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</si>
  <si>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</si>
  <si>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</si>
  <si>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</si>
  <si>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</si>
  <si>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</si>
  <si>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</si>
  <si>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</si>
  <si>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</si>
  <si>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</si>
  <si>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</si>
  <si>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</si>
  <si>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</si>
  <si>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</si>
  <si>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</si>
  <si>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</si>
  <si>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</si>
  <si>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</si>
  <si>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</si>
  <si>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</si>
  <si>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</si>
  <si>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</si>
  <si>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</si>
  <si>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</si>
  <si>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</si>
  <si>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</si>
  <si>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</si>
  <si>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</si>
  <si>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</si>
  <si>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</si>
  <si>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</si>
  <si>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</si>
  <si>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</si>
  <si>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</si>
  <si>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</si>
  <si>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</si>
  <si>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</si>
  <si>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</si>
  <si>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</si>
  <si>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</si>
  <si>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</si>
  <si>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</si>
  <si>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</si>
  <si>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</si>
  <si>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</si>
  <si>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</si>
  <si>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</si>
  <si>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</si>
  <si>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</si>
  <si>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</si>
  <si>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</si>
  <si>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</si>
  <si>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</si>
  <si>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</si>
  <si>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</si>
  <si>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</si>
  <si>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</si>
  <si>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</si>
  <si>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</si>
  <si>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</si>
  <si>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</si>
  <si>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</si>
  <si>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</si>
  <si>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</si>
  <si>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</si>
  <si>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</si>
  <si>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</si>
  <si>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</si>
  <si>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</si>
  <si>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</si>
  <si>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</si>
  <si>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</si>
  <si>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</si>
  <si>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</si>
  <si>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</si>
  <si>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</si>
  <si>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</si>
  <si>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</si>
  <si>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</si>
  <si>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</si>
  <si>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</si>
  <si>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</si>
  <si>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</si>
  <si>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</si>
  <si>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</si>
  <si>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</si>
  <si>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</si>
  <si>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</si>
  <si>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</si>
  <si>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</si>
  <si>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</si>
  <si>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</si>
  <si>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</si>
  <si>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</si>
  <si>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</si>
  <si>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</si>
  <si>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</si>
  <si>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</si>
  <si>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</si>
  <si>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</si>
  <si>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</si>
  <si>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</si>
  <si>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</si>
  <si>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</si>
  <si>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</si>
  <si>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</si>
  <si>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</si>
  <si>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</si>
  <si>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</si>
  <si>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</si>
  <si>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</si>
  <si>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</si>
  <si>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</si>
  <si>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</si>
  <si>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</si>
  <si>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</si>
  <si>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</si>
  <si>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</si>
  <si>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</si>
  <si>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</si>
  <si>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</si>
  <si>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</si>
  <si>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</si>
  <si>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</si>
  <si>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</si>
  <si>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</si>
  <si>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</si>
  <si>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</si>
  <si>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</si>
  <si>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</si>
  <si>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</si>
  <si>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</si>
  <si>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</si>
  <si>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</si>
  <si>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</si>
  <si>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</si>
  <si>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</si>
  <si>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</si>
  <si>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</si>
  <si>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</si>
  <si>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</si>
  <si>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</si>
  <si>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</si>
  <si>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</si>
  <si>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</si>
  <si>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</si>
  <si>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</si>
  <si>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</si>
  <si>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</si>
  <si>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</si>
  <si>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</si>
  <si>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</si>
  <si>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</si>
  <si>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</si>
  <si>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</si>
  <si>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</si>
  <si>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</si>
  <si>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</si>
  <si>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</si>
  <si>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</si>
  <si>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</si>
  <si>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</si>
  <si>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</si>
  <si>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</si>
  <si>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</si>
  <si>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</si>
  <si>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</si>
  <si>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</si>
  <si>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</si>
  <si>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</si>
  <si>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</si>
  <si>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</si>
  <si>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</si>
  <si>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</si>
  <si>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</si>
  <si>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</si>
  <si>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</si>
  <si>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</si>
  <si>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</si>
  <si>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</si>
  <si>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</si>
  <si>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</si>
  <si>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</si>
  <si>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</si>
  <si>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</si>
  <si>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</si>
  <si>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</si>
  <si>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</si>
  <si>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</si>
  <si>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</si>
  <si>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</si>
  <si>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</si>
  <si>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</si>
  <si>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</si>
  <si>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</si>
  <si>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</si>
  <si>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</si>
  <si>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</si>
  <si>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</si>
  <si>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</si>
  <si>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</si>
  <si>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</si>
  <si>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</si>
  <si>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</si>
  <si>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</si>
  <si>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</si>
  <si>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</si>
  <si>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</si>
  <si>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</si>
  <si>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</si>
  <si>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</si>
  <si>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</si>
  <si>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</si>
  <si>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</si>
  <si>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</si>
  <si>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</si>
  <si>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</si>
  <si>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</si>
  <si>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</si>
  <si>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</si>
  <si>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</si>
  <si>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</si>
  <si>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</si>
  <si>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</si>
  <si>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</si>
  <si>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</si>
  <si>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</si>
  <si>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</si>
  <si>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</si>
  <si>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</si>
  <si>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</si>
  <si>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</si>
  <si>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</si>
  <si>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</si>
  <si>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</si>
  <si>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</si>
  <si>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</si>
  <si>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</si>
  <si>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</si>
  <si>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</si>
  <si>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</si>
  <si>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</si>
  <si>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</si>
  <si>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</si>
  <si>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</si>
  <si>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</si>
  <si>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</si>
  <si>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</si>
  <si>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</si>
  <si>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</si>
  <si>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</si>
  <si>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</si>
  <si>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</si>
  <si>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</si>
  <si>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</si>
  <si>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</si>
  <si>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</si>
  <si>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</si>
  <si>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</si>
  <si>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</si>
  <si>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</si>
  <si>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</si>
  <si>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</si>
  <si>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</si>
  <si>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</si>
  <si>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</si>
  <si>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</si>
  <si>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</si>
  <si>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</si>
  <si>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</si>
  <si>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</si>
  <si>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</si>
  <si>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</si>
  <si>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</si>
  <si>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</si>
  <si>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</si>
  <si>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</si>
  <si>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</si>
  <si>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</si>
  <si>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</si>
  <si>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</si>
  <si>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</si>
  <si>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</si>
  <si>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</si>
  <si>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</si>
  <si>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</si>
  <si>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</si>
  <si>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</si>
  <si>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</si>
  <si>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</si>
  <si>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</si>
  <si>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</si>
  <si>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</si>
  <si>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</si>
  <si>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</si>
  <si>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</si>
  <si>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</si>
  <si>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</si>
  <si>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</si>
  <si>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</si>
  <si>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</si>
  <si>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</si>
  <si>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</si>
  <si>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</si>
  <si>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</si>
  <si>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</si>
  <si>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</si>
  <si>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</si>
  <si>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</si>
  <si>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</si>
  <si>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</si>
  <si>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</si>
  <si>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</si>
  <si>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</si>
  <si>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</si>
  <si>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</si>
  <si>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</si>
  <si>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</si>
  <si>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</si>
  <si>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</si>
  <si>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</si>
  <si>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</si>
  <si>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</si>
  <si>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</si>
  <si>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</si>
  <si>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</si>
  <si>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</si>
  <si>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</si>
  <si>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</si>
  <si>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</si>
  <si>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</si>
  <si>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</si>
  <si>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</si>
  <si>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</si>
  <si>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</si>
  <si>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</si>
  <si>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</si>
  <si>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</si>
  <si>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</si>
  <si>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</si>
  <si>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</si>
  <si>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</si>
  <si>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</si>
  <si>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</si>
  <si>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</si>
  <si>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</si>
  <si>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</si>
  <si>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</si>
  <si>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</si>
  <si>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</si>
  <si>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</si>
  <si>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</si>
  <si>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</si>
  <si>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</si>
  <si>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</si>
  <si>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</si>
  <si>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</si>
  <si>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</si>
  <si>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</si>
  <si>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</si>
  <si>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</si>
  <si>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</si>
  <si>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</si>
  <si>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</si>
  <si>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</si>
  <si>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</si>
  <si>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</si>
  <si>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</si>
  <si>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</si>
  <si>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</si>
  <si>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</si>
  <si>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</si>
  <si>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</si>
  <si>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</si>
  <si>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</si>
  <si>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</si>
  <si>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</si>
  <si>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</si>
  <si>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</si>
  <si>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</si>
  <si>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</si>
  <si>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</si>
  <si>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</si>
  <si>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</si>
  <si>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</si>
  <si>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</si>
  <si>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</si>
  <si>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</si>
  <si>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</si>
  <si>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</si>
  <si>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</si>
  <si>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</si>
  <si>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</si>
  <si>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</si>
  <si>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</si>
  <si>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</si>
  <si>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</si>
  <si>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</si>
  <si>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</si>
  <si>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</si>
  <si>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</si>
  <si>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</si>
  <si>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</si>
  <si>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</si>
  <si>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</si>
  <si>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</si>
  <si>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</si>
  <si>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</si>
  <si>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</si>
  <si>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</si>
  <si>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</si>
  <si>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</si>
  <si>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</si>
  <si>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</si>
  <si>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</si>
  <si>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</si>
  <si>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</si>
  <si>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</si>
  <si>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</si>
  <si>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</si>
  <si>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</si>
  <si>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</si>
  <si>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</si>
  <si>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</si>
  <si>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</si>
  <si>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</si>
  <si>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</si>
  <si>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</si>
  <si>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</si>
  <si>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</si>
  <si>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</si>
  <si>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</si>
  <si>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</si>
  <si>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</si>
  <si>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</si>
  <si>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</si>
  <si>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</si>
  <si>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</si>
  <si>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</si>
  <si>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</si>
  <si>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</si>
  <si>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</si>
  <si>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</si>
  <si>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</si>
  <si>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</si>
  <si>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</si>
  <si>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</si>
  <si>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</si>
  <si>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</si>
  <si>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</si>
  <si>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</si>
  <si>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</si>
  <si>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</si>
  <si>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</si>
  <si>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</si>
  <si>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</si>
  <si>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</si>
  <si>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</si>
  <si>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</si>
  <si>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</si>
  <si>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</si>
  <si>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</si>
  <si>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</si>
  <si>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</si>
  <si>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</si>
  <si>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</si>
  <si>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</si>
  <si>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</si>
  <si>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</si>
  <si>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</si>
  <si>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</si>
  <si>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</si>
  <si>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</si>
  <si>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</si>
  <si>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</si>
  <si>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</si>
  <si>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</si>
  <si>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</si>
  <si>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</si>
  <si>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</si>
  <si>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</si>
  <si>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</si>
  <si>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</si>
  <si>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</si>
  <si>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</si>
  <si>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</si>
  <si>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</si>
  <si>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</si>
  <si>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</si>
  <si>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</si>
  <si>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</si>
  <si>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</si>
  <si>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</si>
  <si>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</si>
  <si>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</si>
  <si>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</si>
  <si>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</si>
  <si>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</si>
  <si>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</si>
  <si>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</si>
  <si>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</si>
  <si>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</si>
  <si>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</si>
  <si>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</si>
  <si>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</si>
  <si>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</si>
  <si>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</si>
  <si>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</si>
  <si>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</si>
  <si>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</si>
  <si>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</si>
  <si>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</si>
  <si>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</si>
  <si>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</si>
  <si>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</si>
  <si>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</si>
  <si>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</si>
  <si>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</si>
  <si>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</si>
  <si>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</si>
  <si>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</si>
  <si>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</si>
  <si>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</si>
  <si>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</si>
  <si>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</si>
  <si>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</si>
  <si>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</si>
  <si>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</si>
  <si>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</si>
  <si>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</si>
  <si>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</si>
  <si>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</si>
  <si>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</si>
  <si>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</si>
  <si>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</si>
  <si>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</si>
  <si>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</si>
  <si>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</si>
  <si>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</si>
  <si>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</si>
  <si>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</si>
  <si>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</si>
  <si>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</si>
  <si>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</si>
  <si>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</si>
  <si>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</si>
  <si>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</si>
  <si>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</si>
  <si>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</si>
  <si>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</si>
  <si>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</si>
  <si>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</si>
  <si>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</si>
  <si>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</si>
  <si>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</si>
  <si>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</si>
  <si>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</si>
  <si>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</si>
  <si>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</si>
  <si>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</si>
  <si>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</si>
  <si>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</si>
  <si>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</si>
  <si>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</si>
  <si>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</si>
  <si>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</si>
  <si>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</si>
  <si>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</si>
  <si>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</si>
  <si>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</si>
  <si>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</si>
  <si>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</si>
  <si>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</si>
  <si>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</si>
  <si>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</si>
  <si>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</si>
  <si>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</si>
  <si>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</si>
  <si>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</si>
  <si>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</si>
  <si>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</si>
  <si>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</si>
  <si>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</si>
  <si>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</si>
  <si>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</si>
  <si>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</si>
  <si>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</si>
  <si>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</si>
  <si>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</si>
  <si>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</si>
  <si>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</si>
  <si>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</si>
  <si>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</si>
  <si>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</si>
  <si>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</si>
  <si>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</si>
  <si>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</si>
  <si>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</si>
  <si>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</si>
  <si>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</si>
  <si>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</si>
  <si>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</si>
  <si>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</si>
  <si>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</si>
  <si>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</si>
  <si>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</si>
  <si>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</si>
  <si>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</si>
  <si>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</si>
  <si>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</si>
  <si>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</si>
  <si>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</si>
  <si>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</si>
  <si>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</si>
  <si>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</si>
  <si>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</si>
  <si>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</si>
  <si>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</si>
  <si>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</si>
  <si>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</si>
  <si>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</si>
  <si>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</si>
  <si>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</si>
  <si>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</si>
  <si>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</si>
  <si>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</si>
  <si>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</si>
  <si>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</si>
  <si>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</si>
  <si>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</si>
  <si>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</si>
  <si>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</si>
  <si>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</si>
  <si>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</si>
  <si>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</si>
  <si>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</si>
  <si>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</si>
  <si>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</si>
  <si>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</si>
  <si>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</si>
  <si>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</si>
  <si>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</si>
  <si>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</si>
  <si>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</si>
  <si>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</si>
  <si>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</si>
  <si>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</si>
  <si>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</si>
  <si>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</si>
  <si>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</si>
  <si>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</si>
  <si>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</si>
  <si>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</si>
  <si>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</si>
  <si>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</si>
  <si>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</si>
  <si>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</si>
  <si>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</si>
  <si>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</si>
  <si>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</si>
  <si>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</si>
  <si>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</si>
  <si>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</si>
  <si>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</si>
  <si>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</si>
  <si>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</si>
  <si>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</si>
  <si>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</si>
  <si>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</si>
  <si>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</si>
  <si>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</si>
  <si>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</si>
  <si>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</si>
  <si>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</si>
  <si>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</si>
  <si>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</si>
  <si>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</si>
  <si>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</si>
  <si>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</si>
  <si>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</si>
  <si>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</si>
  <si>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</si>
  <si>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</si>
  <si>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</si>
  <si>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</si>
  <si>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</si>
  <si>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</si>
  <si>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</si>
  <si>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</si>
  <si>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</si>
  <si>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</si>
  <si>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</si>
  <si>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</si>
  <si>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</si>
  <si>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</si>
  <si>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</si>
  <si>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</si>
  <si>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</si>
  <si>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</si>
  <si>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</si>
  <si>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</si>
  <si>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</si>
  <si>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</si>
  <si>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</si>
  <si>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</si>
  <si>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</si>
  <si>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</si>
  <si>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</si>
  <si>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</si>
  <si>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</si>
  <si>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</si>
  <si>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</si>
  <si>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</si>
  <si>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</si>
  <si>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</si>
  <si>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</si>
  <si>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</si>
  <si>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</si>
  <si>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</si>
  <si>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</si>
  <si>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</si>
  <si>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</si>
  <si>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</si>
  <si>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</si>
  <si>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</si>
  <si>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</si>
  <si>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</si>
  <si>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</si>
  <si>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</si>
  <si>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</si>
  <si>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</si>
  <si>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</si>
  <si>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</si>
  <si>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</si>
  <si>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</si>
  <si>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</si>
  <si>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</si>
  <si>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</si>
  <si>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</si>
  <si>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</si>
  <si>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</si>
  <si>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</si>
  <si>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</si>
  <si>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</si>
  <si>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</si>
  <si>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</si>
  <si>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</si>
  <si>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</si>
  <si>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</si>
  <si>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</si>
  <si>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</si>
  <si>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</si>
  <si>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</si>
  <si>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</si>
  <si>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</si>
  <si>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</si>
  <si>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</si>
  <si>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</si>
  <si>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</si>
  <si>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</si>
  <si>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</si>
  <si>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</si>
  <si>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</si>
  <si>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</si>
  <si>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</si>
  <si>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</si>
  <si>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</si>
  <si>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</si>
  <si>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</si>
  <si>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</si>
  <si>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</si>
  <si>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</si>
  <si>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</si>
  <si>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</si>
  <si>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</si>
  <si>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</si>
  <si>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</si>
  <si>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</si>
  <si>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</si>
  <si>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</si>
  <si>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</si>
  <si>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</si>
  <si>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</si>
  <si>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</si>
  <si>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</si>
  <si>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</si>
  <si>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</si>
  <si>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</si>
  <si>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</si>
  <si>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</si>
  <si>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</si>
  <si>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</si>
  <si>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</si>
  <si>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</si>
  <si>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</si>
  <si>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</si>
  <si>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</si>
  <si>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</si>
  <si>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</si>
  <si>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</si>
  <si>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</si>
  <si>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</si>
  <si>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</si>
  <si>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</si>
  <si>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</si>
  <si>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</si>
  <si>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</si>
  <si>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</si>
  <si>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</si>
  <si>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</si>
  <si>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</si>
  <si>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</si>
  <si>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</si>
  <si>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</si>
  <si>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</si>
  <si>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</si>
  <si>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</si>
  <si>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</si>
  <si>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</si>
  <si>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</si>
  <si>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</si>
  <si>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</si>
  <si>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</si>
  <si>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</si>
  <si>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</si>
  <si>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</si>
  <si>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</si>
  <si>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</si>
  <si>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</si>
  <si>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</si>
  <si>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</si>
  <si>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</si>
  <si>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</si>
  <si>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</si>
  <si>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</si>
  <si>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</si>
  <si>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</si>
  <si>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</si>
  <si>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</si>
  <si>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</si>
  <si>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</si>
  <si>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</si>
  <si>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</si>
  <si>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</si>
  <si>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</si>
  <si>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</si>
  <si>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</si>
  <si>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</si>
  <si>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</si>
  <si>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</si>
  <si>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</si>
  <si>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</si>
  <si>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</si>
  <si>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</si>
  <si>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</si>
  <si>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</si>
  <si>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</si>
  <si>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</si>
  <si>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</si>
  <si>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</si>
  <si>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</si>
  <si>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</si>
  <si>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</si>
  <si>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</si>
  <si>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</si>
  <si>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</si>
  <si>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</si>
  <si>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</si>
  <si>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</si>
  <si>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</si>
  <si>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</si>
  <si>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</si>
  <si>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</si>
  <si>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</si>
  <si>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</si>
  <si>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</si>
  <si>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</si>
  <si>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</si>
  <si>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</si>
  <si>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</si>
  <si>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</si>
  <si>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</si>
  <si>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</si>
  <si>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</si>
  <si>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</si>
  <si>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</si>
  <si>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</si>
  <si>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</si>
  <si>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</si>
  <si>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</si>
  <si>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</si>
  <si>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</si>
  <si>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</si>
  <si>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</si>
  <si>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</si>
  <si>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</si>
  <si>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</si>
  <si>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</si>
  <si>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</si>
  <si>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</si>
  <si>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</si>
  <si>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</si>
  <si>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</si>
  <si>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</si>
  <si>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</si>
  <si>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</si>
  <si>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</si>
  <si>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</si>
  <si>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</si>
  <si>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</si>
  <si>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</si>
  <si>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</si>
  <si>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</si>
  <si>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</si>
  <si>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</si>
  <si>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</si>
  <si>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</si>
  <si>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</si>
  <si>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</si>
  <si>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</si>
  <si>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</si>
  <si>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</si>
  <si>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</si>
  <si>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</si>
  <si>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</si>
  <si>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</si>
  <si>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</si>
  <si>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</si>
  <si>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</si>
  <si>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</si>
  <si>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</si>
  <si>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</si>
  <si>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</si>
  <si>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</si>
  <si>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</si>
  <si>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</si>
  <si>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</si>
  <si>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</si>
  <si>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</si>
  <si>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</si>
  <si>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</si>
  <si>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</si>
  <si>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</si>
  <si>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</si>
  <si>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</si>
  <si>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</si>
  <si>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</si>
  <si>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</si>
  <si>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</si>
  <si>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</si>
  <si>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</si>
  <si>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</si>
  <si>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</si>
  <si>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</si>
  <si>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</si>
  <si>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</si>
  <si>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</si>
  <si>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</si>
  <si>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</si>
  <si>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</si>
  <si>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</si>
  <si>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</si>
  <si>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</si>
  <si>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</si>
  <si>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</si>
  <si>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</si>
  <si>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</si>
  <si>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</si>
  <si>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</si>
  <si>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</si>
  <si>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</si>
  <si>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</si>
  <si>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</si>
  <si>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</si>
  <si>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</si>
  <si>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</si>
  <si>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</si>
  <si>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</si>
  <si>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</si>
  <si>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</si>
  <si>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</si>
  <si>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</si>
  <si>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</si>
  <si>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</si>
  <si>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</si>
  <si>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</si>
  <si>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</si>
  <si>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</si>
  <si>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</si>
  <si>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</si>
  <si>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</si>
  <si>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</si>
  <si>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</si>
  <si>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</si>
  <si>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</si>
  <si>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</si>
  <si>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</si>
  <si>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</si>
  <si>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</si>
  <si>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</si>
  <si>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</si>
  <si>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</si>
  <si>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</si>
  <si>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</si>
  <si>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</si>
  <si>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</si>
  <si>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</si>
  <si>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</si>
  <si>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</si>
  <si>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</si>
  <si>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</si>
  <si>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</si>
  <si>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</si>
  <si>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</si>
  <si>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</si>
  <si>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</si>
  <si>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</si>
  <si>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</si>
  <si>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</si>
  <si>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</si>
  <si>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</si>
  <si>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</si>
  <si>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</si>
  <si>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</si>
  <si>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</si>
  <si>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</si>
  <si>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</si>
  <si>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</si>
  <si>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</si>
  <si>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</si>
  <si>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</si>
  <si>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</si>
  <si>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</si>
  <si>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</si>
  <si>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</si>
  <si>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</si>
  <si>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</si>
  <si>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</si>
  <si>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</si>
  <si>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</si>
  <si>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</si>
  <si>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</si>
  <si>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</si>
  <si>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</si>
  <si>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</si>
  <si>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</si>
  <si>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</si>
  <si>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</si>
  <si>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</si>
  <si>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</si>
  <si>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</si>
  <si>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</si>
  <si>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</si>
  <si>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</si>
  <si>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</si>
  <si>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</si>
  <si>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</si>
  <si>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</si>
  <si>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</si>
  <si>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</si>
  <si>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</si>
  <si>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</si>
  <si>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</si>
  <si>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</si>
  <si>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</si>
  <si>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</si>
  <si>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</si>
  <si>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</si>
  <si>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</si>
  <si>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</si>
  <si>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</si>
  <si>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</si>
  <si>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</si>
  <si>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</si>
  <si>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</si>
  <si>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</si>
  <si>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</si>
  <si>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</si>
  <si>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</si>
  <si>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</si>
  <si>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</si>
  <si>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</si>
  <si>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</si>
  <si>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</si>
  <si>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</si>
  <si>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</si>
  <si>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</si>
  <si>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</si>
  <si>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</si>
  <si>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</si>
  <si>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</si>
  <si>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</si>
  <si>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</si>
  <si>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</si>
  <si>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</si>
  <si>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</si>
  <si>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</si>
  <si>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</si>
  <si>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</si>
  <si>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</si>
  <si>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</si>
  <si>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</si>
  <si>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</si>
  <si>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</si>
  <si>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</si>
  <si>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</si>
  <si>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</si>
  <si>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</si>
  <si>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</si>
  <si>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</si>
  <si>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</si>
  <si>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</si>
  <si>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</si>
  <si>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</si>
  <si>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</si>
  <si>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</si>
  <si>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</si>
  <si>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</si>
  <si>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</si>
  <si>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</si>
  <si>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</si>
  <si>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</si>
  <si>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</si>
  <si>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</si>
  <si>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</si>
  <si>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</si>
  <si>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</si>
  <si>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</si>
  <si>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</si>
  <si>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</si>
  <si>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</si>
  <si>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</si>
  <si>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</si>
  <si>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</si>
  <si>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</si>
  <si>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</si>
  <si>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</si>
  <si>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</si>
  <si>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</si>
  <si>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</si>
  <si>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</si>
  <si>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</si>
  <si>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</si>
  <si>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</si>
  <si>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</si>
  <si>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</si>
  <si>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</si>
  <si>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</si>
  <si>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</si>
  <si>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</si>
  <si>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</si>
  <si>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</si>
  <si>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</si>
  <si>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</si>
  <si>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</si>
  <si>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</si>
  <si>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</si>
  <si>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</si>
  <si>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</si>
  <si>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</si>
  <si>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</si>
  <si>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</si>
  <si>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</si>
  <si>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</si>
  <si>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</si>
  <si>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</si>
  <si>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</si>
  <si>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</si>
  <si>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</si>
  <si>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</si>
  <si>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</si>
  <si>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</si>
  <si>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</si>
  <si>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</si>
  <si>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</si>
  <si>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</si>
  <si>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</si>
  <si>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</si>
  <si>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</si>
  <si>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</si>
  <si>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</si>
  <si>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</si>
  <si>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</si>
  <si>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</si>
  <si>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</si>
  <si>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</si>
  <si>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</si>
  <si>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</si>
  <si>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</si>
  <si>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</si>
  <si>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</si>
  <si>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</si>
  <si>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</si>
  <si>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</si>
  <si>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</si>
  <si>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</si>
  <si>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</si>
  <si>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</si>
  <si>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</si>
  <si>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</si>
  <si>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</si>
  <si>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</si>
  <si>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</si>
  <si>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</si>
  <si>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</si>
  <si>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</si>
  <si>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</si>
  <si>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</si>
  <si>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</si>
  <si>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</si>
  <si>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</si>
  <si>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</si>
  <si>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</si>
  <si>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</si>
  <si>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</si>
  <si>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</si>
  <si>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</si>
  <si>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</si>
  <si>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</si>
  <si>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</si>
  <si>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</si>
  <si>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</si>
  <si>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</si>
  <si>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</si>
  <si>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</si>
  <si>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</si>
  <si>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</si>
  <si>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</si>
  <si>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</si>
  <si>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</si>
  <si>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</si>
  <si>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</si>
  <si>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</si>
  <si>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</si>
  <si>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</si>
  <si>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</si>
  <si>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</si>
  <si>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</si>
  <si>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</si>
  <si>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</si>
  <si>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</si>
  <si>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</si>
  <si>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</si>
  <si>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</si>
  <si>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</si>
  <si>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</si>
  <si>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</si>
  <si>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</si>
  <si>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</si>
  <si>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</si>
  <si>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</si>
  <si>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</si>
  <si>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</si>
  <si>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</si>
  <si>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</si>
  <si>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</si>
  <si>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</si>
  <si>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</si>
  <si>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</si>
  <si>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</si>
  <si>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</si>
  <si>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</si>
  <si>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</si>
  <si>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</si>
  <si>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</si>
  <si>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</si>
  <si>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</si>
  <si>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</si>
  <si>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</si>
  <si>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</si>
  <si>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</si>
  <si>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</si>
  <si>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</si>
  <si>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</si>
  <si>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</si>
  <si>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</si>
  <si>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</si>
  <si>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</si>
  <si>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</si>
  <si>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</si>
  <si>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</si>
  <si>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</si>
  <si>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</si>
  <si>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</si>
  <si>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</si>
  <si>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</si>
  <si>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</si>
  <si>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</si>
  <si>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</si>
  <si>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</si>
  <si>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</si>
  <si>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</si>
  <si>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</si>
  <si>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</si>
  <si>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</si>
  <si>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</si>
  <si>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</si>
  <si>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</si>
  <si>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</si>
  <si>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</si>
  <si>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</si>
  <si>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</si>
  <si>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</si>
  <si>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</si>
  <si>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</si>
  <si>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</si>
  <si>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</si>
  <si>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</si>
  <si>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</si>
  <si>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</si>
  <si>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</si>
  <si>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</si>
  <si>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</si>
  <si>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</si>
  <si>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</si>
  <si>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</si>
  <si>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</si>
  <si>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</si>
  <si>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</si>
  <si>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</si>
  <si>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</si>
  <si>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</si>
  <si>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</si>
  <si>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</si>
  <si>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</si>
  <si>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</si>
  <si>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</si>
  <si>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</si>
  <si>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</si>
  <si>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</si>
  <si>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</si>
  <si>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</si>
  <si>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</si>
  <si>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</si>
  <si>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</si>
  <si>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</si>
  <si>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</si>
  <si>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</si>
  <si>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</si>
  <si>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</si>
  <si>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</si>
  <si>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</si>
  <si>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</si>
  <si>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</si>
  <si>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</si>
  <si>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</si>
  <si>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</si>
  <si>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</si>
  <si>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</si>
  <si>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</si>
  <si>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</si>
  <si>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</si>
  <si>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</si>
  <si>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</si>
  <si>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</si>
  <si>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</si>
  <si>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</si>
  <si>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</si>
  <si>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</si>
  <si>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</si>
  <si>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</si>
  <si>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</si>
  <si>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</si>
  <si>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</si>
  <si>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</si>
  <si>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</si>
  <si>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</si>
  <si>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</si>
  <si>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</si>
  <si>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</si>
  <si>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</si>
  <si>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</si>
  <si>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</si>
  <si>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</si>
  <si>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</si>
  <si>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</si>
  <si>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</si>
  <si>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</si>
  <si>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</si>
  <si>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</si>
  <si>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</si>
  <si>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</si>
  <si>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</si>
  <si>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</si>
  <si>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</si>
  <si>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</si>
  <si>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</si>
  <si>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</si>
  <si>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</si>
  <si>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</si>
  <si>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</si>
  <si>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</si>
  <si>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</si>
  <si>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</si>
  <si>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</si>
  <si>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</si>
  <si>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</si>
  <si>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</si>
  <si>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</si>
  <si>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</si>
  <si>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</si>
  <si>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</si>
  <si>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</si>
  <si>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</si>
  <si>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</si>
  <si>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</si>
  <si>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</si>
  <si>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</si>
  <si>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</si>
  <si>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</si>
  <si>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</si>
  <si>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</si>
  <si>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</si>
  <si>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</si>
  <si>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</si>
  <si>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</si>
  <si>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</si>
  <si>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</si>
  <si>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</si>
  <si>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</si>
  <si>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</si>
  <si>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</si>
  <si>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</si>
  <si>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</si>
  <si>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</si>
  <si>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</si>
  <si>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</si>
  <si>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</si>
  <si>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</si>
  <si>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</si>
  <si>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</si>
  <si>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</si>
  <si>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</si>
  <si>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</si>
  <si>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</si>
  <si>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</si>
  <si>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</si>
  <si>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</si>
  <si>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</si>
  <si>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</si>
  <si>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</si>
  <si>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</si>
  <si>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</si>
  <si>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</si>
  <si>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</si>
  <si>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</si>
  <si>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</si>
  <si>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</si>
  <si>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</si>
  <si>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</si>
  <si>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</si>
  <si>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</si>
  <si>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</si>
  <si>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</si>
  <si>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</si>
  <si>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</si>
  <si>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</si>
  <si>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</si>
  <si>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</si>
  <si>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</si>
  <si>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</si>
  <si>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</si>
  <si>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</si>
  <si>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</si>
  <si>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</si>
  <si>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</si>
  <si>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</si>
  <si>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</si>
  <si>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</si>
  <si>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</si>
  <si>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</si>
  <si>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</si>
  <si>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</si>
  <si>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</si>
  <si>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</si>
  <si>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</si>
  <si>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</si>
  <si>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</si>
  <si>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</si>
  <si>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</si>
  <si>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</si>
  <si>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</si>
  <si>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</si>
  <si>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</si>
  <si>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</si>
  <si>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</si>
  <si>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</si>
  <si>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</si>
  <si>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</si>
  <si>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</si>
  <si>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</si>
  <si>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</si>
  <si>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</si>
  <si>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</si>
  <si>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</si>
  <si>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</si>
  <si>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</si>
  <si>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</si>
  <si>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</si>
  <si>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</si>
  <si>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</si>
  <si>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</si>
  <si>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</si>
  <si>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</si>
  <si>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</si>
  <si>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</si>
  <si>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</si>
  <si>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</si>
  <si>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</si>
  <si>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</si>
  <si>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</si>
  <si>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</si>
  <si>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</si>
  <si>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</si>
  <si>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</si>
  <si>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</si>
  <si>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</si>
  <si>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</si>
  <si>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</si>
  <si>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</si>
  <si>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</si>
  <si>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</si>
  <si>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</si>
  <si>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</si>
  <si>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</si>
  <si>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</si>
  <si>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</si>
  <si>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</si>
  <si>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</si>
  <si>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</si>
  <si>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</si>
  <si>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</si>
  <si>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</si>
  <si>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</si>
  <si>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</si>
  <si>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</si>
  <si>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</si>
  <si>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</si>
  <si>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</si>
  <si>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</si>
  <si>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</si>
  <si>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</si>
  <si>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</si>
  <si>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</si>
  <si>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</si>
  <si>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</si>
  <si>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</si>
  <si>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</si>
  <si>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</si>
  <si>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</si>
  <si>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</si>
  <si>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</si>
  <si>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</si>
  <si>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</si>
  <si>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</si>
  <si>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</si>
  <si>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</si>
  <si>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</si>
  <si>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</si>
  <si>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</si>
  <si>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</si>
  <si>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</si>
  <si>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</si>
  <si>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</si>
  <si>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</si>
  <si>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</si>
  <si>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</si>
  <si>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</si>
  <si>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</si>
  <si>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</si>
  <si>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</si>
  <si>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</si>
  <si>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</si>
  <si>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</si>
  <si>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</si>
  <si>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</si>
  <si>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</si>
  <si>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</si>
  <si>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</si>
  <si>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</si>
  <si>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</si>
  <si>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</si>
  <si>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</si>
  <si>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</si>
  <si>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</si>
  <si>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</si>
  <si>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</si>
  <si>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</si>
  <si>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</si>
  <si>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</si>
  <si>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</si>
  <si>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</si>
  <si>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</si>
  <si>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</si>
  <si>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</si>
  <si>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</si>
  <si>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</si>
  <si>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</si>
  <si>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</si>
  <si>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</si>
  <si>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</si>
  <si>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</si>
  <si>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</si>
  <si>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</si>
  <si>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</si>
  <si>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</si>
  <si>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</si>
  <si>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</si>
  <si>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</si>
  <si>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</si>
  <si>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</si>
  <si>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</si>
  <si>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</si>
  <si>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</si>
  <si>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</si>
  <si>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</si>
  <si>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</si>
  <si>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</si>
  <si>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</si>
  <si>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</si>
  <si>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</si>
  <si>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</si>
  <si>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</si>
  <si>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</si>
  <si>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</si>
  <si>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</si>
  <si>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</si>
  <si>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</si>
  <si>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</si>
  <si>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</si>
  <si>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</si>
  <si>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</si>
  <si>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</si>
  <si>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</si>
  <si>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</si>
  <si>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</si>
  <si>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</si>
  <si>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</si>
  <si>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</si>
  <si>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</si>
  <si>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</si>
  <si>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</si>
  <si>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</si>
  <si>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</si>
  <si>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</si>
  <si>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</si>
  <si>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</si>
  <si>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</si>
  <si>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</si>
  <si>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</si>
  <si>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</si>
  <si>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</si>
  <si>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</si>
  <si>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</si>
  <si>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</si>
  <si>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</si>
  <si>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</si>
  <si>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</si>
  <si>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</si>
  <si>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</si>
  <si>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</si>
  <si>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</si>
  <si>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</si>
  <si>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</si>
  <si>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</si>
  <si>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</si>
  <si>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</si>
  <si>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</si>
  <si>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</si>
  <si>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</si>
  <si>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</si>
  <si>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</si>
  <si>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</si>
  <si>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</si>
  <si>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</si>
  <si>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</si>
  <si>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</si>
  <si>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</si>
  <si>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</si>
  <si>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</si>
  <si>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</si>
  <si>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</si>
  <si>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</si>
  <si>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</si>
  <si>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</si>
  <si>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</si>
  <si>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</si>
  <si>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</si>
  <si>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</si>
  <si>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</si>
  <si>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</si>
  <si>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</si>
  <si>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</si>
  <si>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</si>
  <si>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</si>
  <si>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</si>
  <si>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</si>
  <si>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</si>
  <si>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</si>
  <si>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</si>
  <si>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</si>
  <si>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</si>
  <si>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</si>
  <si>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</si>
  <si>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</si>
  <si>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</si>
  <si>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</si>
  <si>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</si>
  <si>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</si>
  <si>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</si>
  <si>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</si>
  <si>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</si>
  <si>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</si>
  <si>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</si>
  <si>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</si>
  <si>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</si>
  <si>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</si>
  <si>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</si>
  <si>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</si>
  <si>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</si>
  <si>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</si>
  <si>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</si>
  <si>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</si>
  <si>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</si>
  <si>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</si>
  <si>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</si>
  <si>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</si>
  <si>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</si>
  <si>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</si>
  <si>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</si>
  <si>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</si>
  <si>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</si>
  <si>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</si>
  <si>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</si>
  <si>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</si>
  <si>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</si>
  <si>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</si>
  <si>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</si>
  <si>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</si>
  <si>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</si>
  <si>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</si>
  <si>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</si>
  <si>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</si>
  <si>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</si>
  <si>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</si>
  <si>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</si>
  <si>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</si>
  <si>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</si>
  <si>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</si>
  <si>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</si>
  <si>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</si>
  <si>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</si>
  <si>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</si>
  <si>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</si>
  <si>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</si>
  <si>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</si>
  <si>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</si>
  <si>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</si>
  <si>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</si>
  <si>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</si>
  <si>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</si>
  <si>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</si>
  <si>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</si>
  <si>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</si>
  <si>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</si>
  <si>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</si>
  <si>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</si>
  <si>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</si>
  <si>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</si>
  <si>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</si>
  <si>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</si>
  <si>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</si>
  <si>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</si>
  <si>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</si>
  <si>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</si>
  <si>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</si>
  <si>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</si>
  <si>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</si>
  <si>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</si>
  <si>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</si>
  <si>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</si>
  <si>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</si>
  <si>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</si>
  <si>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</si>
  <si>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</si>
  <si>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</si>
  <si>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</si>
  <si>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</si>
  <si>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</si>
  <si>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</si>
  <si>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</si>
  <si>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</si>
  <si>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</si>
  <si>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</si>
  <si>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</si>
  <si>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</si>
  <si>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</si>
  <si>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</si>
  <si>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</si>
  <si>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</si>
  <si>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</si>
  <si>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</si>
  <si>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</si>
  <si>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</si>
  <si>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</si>
  <si>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</si>
  <si>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</si>
  <si>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</si>
  <si>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</si>
  <si>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</si>
  <si>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</si>
  <si>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</si>
  <si>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</si>
  <si>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</si>
  <si>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</si>
  <si>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</si>
  <si>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</si>
  <si>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</si>
  <si>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</si>
  <si>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</si>
  <si>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</si>
  <si>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</si>
  <si>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</si>
  <si>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</si>
  <si>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</si>
  <si>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</si>
  <si>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</si>
  <si>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</si>
  <si>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</si>
  <si>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</si>
  <si>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</si>
  <si>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</si>
  <si>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</si>
  <si>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</si>
  <si>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</si>
  <si>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</si>
  <si>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</si>
  <si>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</si>
  <si>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</si>
  <si>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</si>
  <si>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</si>
  <si>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</si>
  <si>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</si>
  <si>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</si>
  <si>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</si>
  <si>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</si>
  <si>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</si>
  <si>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</si>
  <si>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</si>
  <si>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</si>
  <si>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</si>
  <si>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</si>
  <si>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</si>
  <si>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</si>
  <si>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</si>
  <si>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</si>
  <si>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</si>
  <si>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</si>
  <si>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</si>
  <si>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</si>
  <si>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</si>
  <si>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</si>
  <si>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</si>
  <si>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</si>
  <si>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</si>
  <si>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</si>
  <si>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</si>
  <si>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</si>
  <si>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</si>
  <si>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</si>
  <si>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</si>
  <si>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</si>
  <si>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</si>
  <si>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</si>
  <si>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</si>
  <si>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</si>
  <si>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</si>
  <si>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</si>
  <si>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</si>
  <si>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</si>
  <si>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</si>
  <si>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</si>
  <si>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</si>
  <si>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</si>
  <si>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</si>
  <si>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</si>
  <si>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</si>
  <si>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</si>
  <si>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</si>
  <si>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</si>
  <si>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</si>
  <si>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</si>
  <si>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</si>
  <si>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</si>
  <si>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</si>
  <si>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</si>
  <si>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</si>
  <si>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</si>
  <si>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</si>
  <si>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</si>
  <si>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</si>
  <si>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</si>
  <si>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</si>
  <si>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</si>
  <si>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</si>
  <si>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</si>
  <si>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</si>
  <si>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</si>
  <si>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</si>
  <si>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</si>
  <si>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</si>
  <si>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</si>
  <si>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</si>
  <si>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</si>
  <si>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</si>
  <si>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</si>
  <si>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</si>
  <si>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</si>
  <si>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</si>
  <si>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</si>
  <si>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</si>
  <si>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</si>
  <si>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</si>
  <si>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</si>
  <si>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</si>
  <si>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</si>
  <si>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</si>
  <si>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</si>
  <si>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</si>
  <si>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</si>
  <si>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</si>
  <si>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</si>
  <si>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</si>
  <si>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</si>
  <si>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</si>
  <si>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</si>
  <si>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</si>
  <si>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</si>
  <si>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</si>
  <si>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</si>
  <si>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</si>
  <si>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</si>
  <si>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</si>
  <si>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</si>
  <si>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</si>
  <si>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</si>
  <si>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</si>
  <si>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</si>
  <si>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</si>
  <si>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</si>
  <si>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</si>
  <si>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</si>
  <si>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</si>
  <si>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</si>
  <si>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</si>
  <si>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</si>
  <si>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</si>
  <si>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</si>
  <si>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</si>
  <si>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</si>
  <si>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</si>
  <si>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</si>
  <si>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</si>
  <si>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</si>
  <si>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</si>
  <si>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</si>
  <si>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</si>
  <si>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</si>
  <si>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</si>
  <si>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</si>
  <si>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</si>
  <si>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</si>
  <si>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</si>
  <si>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</si>
  <si>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</si>
  <si>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</si>
  <si>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</si>
  <si>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</si>
  <si>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</si>
  <si>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</si>
  <si>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</si>
  <si>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</si>
  <si>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</si>
  <si>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</si>
  <si>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</si>
  <si>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</si>
  <si>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</si>
  <si>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</si>
  <si>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</si>
  <si>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</si>
  <si>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</si>
  <si>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</si>
  <si>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</si>
  <si>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</si>
  <si>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</si>
  <si>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</si>
  <si>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</si>
  <si>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</si>
  <si>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</si>
  <si>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</si>
  <si>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</si>
  <si>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</si>
  <si>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</si>
  <si>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</si>
  <si>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</si>
  <si>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</si>
  <si>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</si>
  <si>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</si>
  <si>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</si>
  <si>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</si>
  <si>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</si>
  <si>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</si>
  <si>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</si>
  <si>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</si>
  <si>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</si>
  <si>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</si>
  <si>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</si>
  <si>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</si>
  <si>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</si>
  <si>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</si>
  <si>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</si>
  <si>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</si>
  <si>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</si>
  <si>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</si>
  <si>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</si>
  <si>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</si>
  <si>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</si>
  <si>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</si>
  <si>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</si>
  <si>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</si>
  <si>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</si>
  <si>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</si>
  <si>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</si>
  <si>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</si>
  <si>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</si>
  <si>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</si>
  <si>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</si>
  <si>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</si>
  <si>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</si>
  <si>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</si>
  <si>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</si>
  <si>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</si>
  <si>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</si>
  <si>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</si>
  <si>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</si>
  <si>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</si>
  <si>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</si>
  <si>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</si>
  <si>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</si>
  <si>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</si>
  <si>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</si>
  <si>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</si>
  <si>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</si>
  <si>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</si>
  <si>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</si>
  <si>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</si>
  <si>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</si>
  <si>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</si>
  <si>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</si>
  <si>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</si>
  <si>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</si>
  <si>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</si>
  <si>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</si>
  <si>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</si>
  <si>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</si>
  <si>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</si>
  <si>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</si>
  <si>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</si>
  <si>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</si>
  <si>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</si>
  <si>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</si>
  <si>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</si>
  <si>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</si>
  <si>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</si>
  <si>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</si>
  <si>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</si>
  <si>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</si>
  <si>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</si>
  <si>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</si>
  <si>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</si>
  <si>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</si>
  <si>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</si>
  <si>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</si>
  <si>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</si>
  <si>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</si>
  <si>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</si>
  <si>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</si>
  <si>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</si>
  <si>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</si>
  <si>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</si>
  <si>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</si>
  <si>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</si>
  <si>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</si>
  <si>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</si>
  <si>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</si>
  <si>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</si>
  <si>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</si>
  <si>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</si>
  <si>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</si>
  <si>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</si>
  <si>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</si>
  <si>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</si>
  <si>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</si>
  <si>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</si>
  <si>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</si>
  <si>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</si>
  <si>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</si>
  <si>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</si>
  <si>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</si>
  <si>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</si>
  <si>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</si>
  <si>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</si>
  <si>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</si>
  <si>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</si>
  <si>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</si>
  <si>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</si>
  <si>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</si>
  <si>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</si>
  <si>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</si>
  <si>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</si>
  <si>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</si>
  <si>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</si>
  <si>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</si>
  <si>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</si>
  <si>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</si>
  <si>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</si>
  <si>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</si>
  <si>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</si>
  <si>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</si>
  <si>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</si>
  <si>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</si>
  <si>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</si>
  <si>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</si>
  <si>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</si>
  <si>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</si>
  <si>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</si>
  <si>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</si>
  <si>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</si>
  <si>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</si>
  <si>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</si>
  <si>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</si>
  <si>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</si>
  <si>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</si>
  <si>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</si>
  <si>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</si>
  <si>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</si>
  <si>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</si>
  <si>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</si>
  <si>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</si>
  <si>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</si>
  <si>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</si>
  <si>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</si>
  <si>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</si>
  <si>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</si>
  <si>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</si>
  <si>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</si>
  <si>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</si>
  <si>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</si>
  <si>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</si>
  <si>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</si>
  <si>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</si>
  <si>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</si>
  <si>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</si>
  <si>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</si>
  <si>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</si>
  <si>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</si>
  <si>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</si>
  <si>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</si>
  <si>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</si>
  <si>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</si>
  <si>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</si>
  <si>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</si>
  <si>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</si>
  <si>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</si>
  <si>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</si>
  <si>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</si>
  <si>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</si>
  <si>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</si>
  <si>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</si>
  <si>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</si>
  <si>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</si>
  <si>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</si>
  <si>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</si>
  <si>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</si>
  <si>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</si>
  <si>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</si>
  <si>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</si>
  <si>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</si>
  <si>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</si>
  <si>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</si>
  <si>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</si>
  <si>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</si>
  <si>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</si>
  <si>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</si>
  <si>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</si>
  <si>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</si>
  <si>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</si>
  <si>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</si>
  <si>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</si>
  <si>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</si>
  <si>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</si>
  <si>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</si>
  <si>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</si>
  <si>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</si>
  <si>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</si>
  <si>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</si>
  <si>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</si>
  <si>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</si>
  <si>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</si>
  <si>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</si>
  <si>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</si>
  <si>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</si>
  <si>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</si>
  <si>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</si>
  <si>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</si>
  <si>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</si>
  <si>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</si>
  <si>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</si>
  <si>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</si>
  <si>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</si>
  <si>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</si>
  <si>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</si>
  <si>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</si>
  <si>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</si>
  <si>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</si>
  <si>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</si>
  <si>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</si>
  <si>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</si>
  <si>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</si>
  <si>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</si>
  <si>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</si>
  <si>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</si>
  <si>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</si>
  <si>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</si>
  <si>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</si>
  <si>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</si>
  <si>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</si>
  <si>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</si>
  <si>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</si>
  <si>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</si>
  <si>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</si>
  <si>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</si>
  <si>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</si>
  <si>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</si>
  <si>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</si>
  <si>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</si>
  <si>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</si>
  <si>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</si>
  <si>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</si>
  <si>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</si>
  <si>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</si>
  <si>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</si>
  <si>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</si>
  <si>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</si>
  <si>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</si>
  <si>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</si>
  <si>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</si>
  <si>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</si>
  <si>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</si>
  <si>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</si>
  <si>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</si>
  <si>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</si>
  <si>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</si>
  <si>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</si>
  <si>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</si>
  <si>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</si>
  <si>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</si>
  <si>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</si>
  <si>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</si>
  <si>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</si>
  <si>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</si>
  <si>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</si>
  <si>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</si>
  <si>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</si>
  <si>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</si>
  <si>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</si>
  <si>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</si>
  <si>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</si>
  <si>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</si>
  <si>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</si>
  <si>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</si>
  <si>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</si>
  <si>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</si>
  <si>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</si>
  <si>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</si>
  <si>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</si>
  <si>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</si>
  <si>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</si>
  <si>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</si>
  <si>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</si>
  <si>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</si>
  <si>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</si>
  <si>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</si>
  <si>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</si>
  <si>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</si>
  <si>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</si>
  <si>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</si>
  <si>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</si>
  <si>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</si>
  <si>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</si>
  <si>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</si>
  <si>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</si>
  <si>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</si>
  <si>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</si>
  <si>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</si>
  <si>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</si>
  <si>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</si>
  <si>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</si>
  <si>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</si>
  <si>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</si>
  <si>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</si>
  <si>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</si>
  <si>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</si>
  <si>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</si>
  <si>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</si>
  <si>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</si>
  <si>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</si>
  <si>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</si>
  <si>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</si>
  <si>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</si>
  <si>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</si>
  <si>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</si>
  <si>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</si>
  <si>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</si>
  <si>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</si>
  <si>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</si>
  <si>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</si>
  <si>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</si>
  <si>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</si>
  <si>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</si>
  <si>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</si>
  <si>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</si>
  <si>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</si>
  <si>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</si>
  <si>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</si>
  <si>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</si>
  <si>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</si>
  <si>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</si>
  <si>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</si>
  <si>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</si>
  <si>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</si>
  <si>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</si>
  <si>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</si>
  <si>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</si>
  <si>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</si>
  <si>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</si>
  <si>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</si>
  <si>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</si>
  <si>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</si>
  <si>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</si>
  <si>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</si>
  <si>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</si>
  <si>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</si>
  <si>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</si>
  <si>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</si>
  <si>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</si>
  <si>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</si>
  <si>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</si>
  <si>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</si>
  <si>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</si>
  <si>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</si>
  <si>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</si>
  <si>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</si>
  <si>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</si>
  <si>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</si>
  <si>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</si>
  <si>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</si>
  <si>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</si>
  <si>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</si>
  <si>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</si>
  <si>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</si>
  <si>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</si>
  <si>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</si>
  <si>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</si>
  <si>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</si>
  <si>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</si>
  <si>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</si>
  <si>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</si>
  <si>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</si>
  <si>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</si>
  <si>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</si>
  <si>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</si>
  <si>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</si>
  <si>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</si>
  <si>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</si>
  <si>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</si>
  <si>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</si>
  <si>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</si>
  <si>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</si>
  <si>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</si>
  <si>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</si>
  <si>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</si>
  <si>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</si>
  <si>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</si>
  <si>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</si>
  <si>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</si>
  <si>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</si>
  <si>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</si>
  <si>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</si>
  <si>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</si>
  <si>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</si>
  <si>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</si>
  <si>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</si>
  <si>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</si>
  <si>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</si>
  <si>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</si>
  <si>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</si>
  <si>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</si>
  <si>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</si>
  <si>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</si>
  <si>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</si>
  <si>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</si>
  <si>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</si>
  <si>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</si>
  <si>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</si>
  <si>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</si>
  <si>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</si>
  <si>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</si>
  <si>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</si>
  <si>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</si>
  <si>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</si>
  <si>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</si>
  <si>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</si>
  <si>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</si>
  <si>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</si>
  <si>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</si>
  <si>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</si>
  <si>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</si>
  <si>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</si>
  <si>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</si>
  <si>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</si>
  <si>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</si>
  <si>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</si>
  <si>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</si>
  <si>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</si>
  <si>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</si>
  <si>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</si>
  <si>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</si>
  <si>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</si>
  <si>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</si>
  <si>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</si>
  <si>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</si>
  <si>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</si>
  <si>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</si>
  <si>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</si>
  <si>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</si>
  <si>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</si>
  <si>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</si>
  <si>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</si>
  <si>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</si>
  <si>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</si>
  <si>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</si>
  <si>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</si>
  <si>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</si>
  <si>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</si>
  <si>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</si>
  <si>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</si>
  <si>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</si>
  <si>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</si>
  <si>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</si>
  <si>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</si>
  <si>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</si>
  <si>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</si>
  <si>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</si>
  <si>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</si>
  <si>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</si>
  <si>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</si>
  <si>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</si>
  <si>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</si>
  <si>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</si>
  <si>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</si>
  <si>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</si>
  <si>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</si>
  <si>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</si>
  <si>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</si>
  <si>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</si>
  <si>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</si>
  <si>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</si>
  <si>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</si>
  <si>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</si>
  <si>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</si>
  <si>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</si>
  <si>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</si>
  <si>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</si>
  <si>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</si>
  <si>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</si>
  <si>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</si>
  <si>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</si>
  <si>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</si>
  <si>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</si>
  <si>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</si>
  <si>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</si>
  <si>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</si>
  <si>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</si>
  <si>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</si>
  <si>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</si>
  <si>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</si>
  <si>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</si>
  <si>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</si>
  <si>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</si>
  <si>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</si>
  <si>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</si>
  <si>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</si>
  <si>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</si>
  <si>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</si>
  <si>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</si>
  <si>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</si>
  <si>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</si>
  <si>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</si>
  <si>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</si>
  <si>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</si>
  <si>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</si>
  <si>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</si>
  <si>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</si>
  <si>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</si>
  <si>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</si>
  <si>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</si>
  <si>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</si>
  <si>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</si>
  <si>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</si>
  <si>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</si>
  <si>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</si>
  <si>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</si>
  <si>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</si>
  <si>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</si>
  <si>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</si>
  <si>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</si>
  <si>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</si>
  <si>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</si>
  <si>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</si>
  <si>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</si>
  <si>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</si>
  <si>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</si>
  <si>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</si>
  <si>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</si>
  <si>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</si>
  <si>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</si>
  <si>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</si>
  <si>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</si>
  <si>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</si>
  <si>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</si>
  <si>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</si>
  <si>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</si>
  <si>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</si>
  <si>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</si>
  <si>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</si>
  <si>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</si>
  <si>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</si>
  <si>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</si>
  <si>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</si>
  <si>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</si>
  <si>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</si>
  <si>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</si>
  <si>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</si>
  <si>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</si>
  <si>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</si>
  <si>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</si>
  <si>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</si>
  <si>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</si>
  <si>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</si>
  <si>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</si>
  <si>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</si>
  <si>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</si>
  <si>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</si>
  <si>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</si>
  <si>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</si>
  <si>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</si>
  <si>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</si>
  <si>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</si>
  <si>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</si>
  <si>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</si>
  <si>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</si>
  <si>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</si>
  <si>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</si>
  <si>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</si>
  <si>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</si>
  <si>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</si>
  <si>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</si>
  <si>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</si>
  <si>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</si>
  <si>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</si>
  <si>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</si>
  <si>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</si>
  <si>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</si>
  <si>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</si>
  <si>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</si>
  <si>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</si>
  <si>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</si>
  <si>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</si>
  <si>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</si>
  <si>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</si>
  <si>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</si>
  <si>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</si>
  <si>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</si>
  <si>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</si>
  <si>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</si>
  <si>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</si>
  <si>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</si>
  <si>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</si>
  <si>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</si>
  <si>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</si>
  <si>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</si>
  <si>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</si>
  <si>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</si>
  <si>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</si>
  <si>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</si>
  <si>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</si>
  <si>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</si>
  <si>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</si>
  <si>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</si>
  <si>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</si>
  <si>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</si>
  <si>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</si>
  <si>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</si>
  <si>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</si>
  <si>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</si>
  <si>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</si>
  <si>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</si>
  <si>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</si>
  <si>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</si>
  <si>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</si>
  <si>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</si>
  <si>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</si>
  <si>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</si>
  <si>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</si>
  <si>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</si>
  <si>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</si>
  <si>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</si>
  <si>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</si>
  <si>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</si>
  <si>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</si>
  <si>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</si>
  <si>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</si>
  <si>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</si>
  <si>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</si>
  <si>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</si>
  <si>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</si>
  <si>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</si>
  <si>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</si>
  <si>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</si>
  <si>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</si>
  <si>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</si>
  <si>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</si>
  <si>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</si>
  <si>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</si>
  <si>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</si>
  <si>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</si>
  <si>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</si>
  <si>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</si>
  <si>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</si>
  <si>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</si>
  <si>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</si>
  <si>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</si>
  <si>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</si>
  <si>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</si>
  <si>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</si>
  <si>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</si>
  <si>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</si>
  <si>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</si>
  <si>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</si>
  <si>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</si>
  <si>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</si>
  <si>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</si>
  <si>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</si>
  <si>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</si>
  <si>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</si>
  <si>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</si>
  <si>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</si>
  <si>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</si>
  <si>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</si>
  <si>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</si>
  <si>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</si>
  <si>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</si>
  <si>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</si>
  <si>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</si>
  <si>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</si>
  <si>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</si>
  <si>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</si>
  <si>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</si>
  <si>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</si>
  <si>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</si>
  <si>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</si>
  <si>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</si>
  <si>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</si>
  <si>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</si>
  <si>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</si>
  <si>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</si>
  <si>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</si>
  <si>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</si>
  <si>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</si>
  <si>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</si>
  <si>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</si>
  <si>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</si>
  <si>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</si>
  <si>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</si>
  <si>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</si>
  <si>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</si>
  <si>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</si>
  <si>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</si>
  <si>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</si>
  <si>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</si>
  <si>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</si>
  <si>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</si>
  <si>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</si>
  <si>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</si>
  <si>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</si>
  <si>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</si>
  <si>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</si>
  <si>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</si>
  <si>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</si>
  <si>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</si>
  <si>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</si>
  <si>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</si>
  <si>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</si>
  <si>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</si>
  <si>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</si>
  <si>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</si>
  <si>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</si>
  <si>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</si>
  <si>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</si>
  <si>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</si>
  <si>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</si>
  <si>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</si>
  <si>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</si>
  <si>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</si>
  <si>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</si>
  <si>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</si>
  <si>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</si>
  <si>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</si>
  <si>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</si>
  <si>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</si>
  <si>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</si>
  <si>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</si>
  <si>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</si>
  <si>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</si>
  <si>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</si>
  <si>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</si>
  <si>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</si>
  <si>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</si>
  <si>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</si>
  <si>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</si>
  <si>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</si>
  <si>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</si>
  <si>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</si>
  <si>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</si>
  <si>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</si>
  <si>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</si>
  <si>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</si>
  <si>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</si>
  <si>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</si>
  <si>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</si>
  <si>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</si>
  <si>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</si>
  <si>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</si>
  <si>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</si>
  <si>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</si>
  <si>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</si>
  <si>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</si>
  <si>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</si>
  <si>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</si>
  <si>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</si>
  <si>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</si>
  <si>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</si>
  <si>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</si>
  <si>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</si>
  <si>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</si>
  <si>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</si>
  <si>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</si>
  <si>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</si>
  <si>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</si>
  <si>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</si>
  <si>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</si>
  <si>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</si>
  <si>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</si>
  <si>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</si>
  <si>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</si>
  <si>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</si>
  <si>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</si>
  <si>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</si>
  <si>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</si>
  <si>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</si>
  <si>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</si>
  <si>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</si>
  <si>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</si>
  <si>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</si>
  <si>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</si>
  <si>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</si>
  <si>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</si>
  <si>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</si>
  <si>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</si>
  <si>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</si>
  <si>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</si>
  <si>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</si>
  <si>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</si>
  <si>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</si>
  <si>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</si>
  <si>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</si>
  <si>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</si>
  <si>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</si>
  <si>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</si>
  <si>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</si>
  <si>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</si>
  <si>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</si>
  <si>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</si>
  <si>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</si>
  <si>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</si>
  <si>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</si>
  <si>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</si>
  <si>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</si>
  <si>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</si>
  <si>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</si>
  <si>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</si>
  <si>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</si>
  <si>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</si>
  <si>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</si>
  <si>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</si>
  <si>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</si>
  <si>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</si>
  <si>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</si>
  <si>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</si>
  <si>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</si>
  <si>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</si>
  <si>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</si>
  <si>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</si>
  <si>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</si>
  <si>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</si>
  <si>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</si>
  <si>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</si>
  <si>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</si>
  <si>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</si>
  <si>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</si>
  <si>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</si>
  <si>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</si>
  <si>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</si>
  <si>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</si>
  <si>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</si>
  <si>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</si>
  <si>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</si>
  <si>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</si>
  <si>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</si>
  <si>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</si>
  <si>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</si>
  <si>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</si>
  <si>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</si>
  <si>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</si>
  <si>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</si>
  <si>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</si>
  <si>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</si>
  <si>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</si>
  <si>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</si>
  <si>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</si>
  <si>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</si>
  <si>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</si>
  <si>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</si>
  <si>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</si>
  <si>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</si>
  <si>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</si>
  <si>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</si>
  <si>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</si>
  <si>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</si>
  <si>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</si>
  <si>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</si>
  <si>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</si>
  <si>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</si>
  <si>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</si>
  <si>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</si>
  <si>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</si>
  <si>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</si>
  <si>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</si>
  <si>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</si>
  <si>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</si>
  <si>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</si>
  <si>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</si>
  <si>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</si>
  <si>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</si>
  <si>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</si>
  <si>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</si>
  <si>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</si>
  <si>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</si>
  <si>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</si>
  <si>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</si>
  <si>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</si>
  <si>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</si>
  <si>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</si>
  <si>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</si>
  <si>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</si>
  <si>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</si>
  <si>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</si>
  <si>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</si>
  <si>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</si>
  <si>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</si>
  <si>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</si>
  <si>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</si>
  <si>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</si>
  <si>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</si>
  <si>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</si>
  <si>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</si>
  <si>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</si>
  <si>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</si>
  <si>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</si>
  <si>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</si>
  <si>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</si>
  <si>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</si>
  <si>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</si>
  <si>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</si>
  <si>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</si>
  <si>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</si>
  <si>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</si>
  <si>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</si>
  <si>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</si>
  <si>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</si>
  <si>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</si>
  <si>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</si>
  <si>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</si>
  <si>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</si>
  <si>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</si>
  <si>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</si>
  <si>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</si>
  <si>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</si>
  <si>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</si>
  <si>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</si>
  <si>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</si>
  <si>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</si>
  <si>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</si>
  <si>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</si>
  <si>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</si>
  <si>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</si>
  <si>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</si>
  <si>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</si>
  <si>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</si>
  <si>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</si>
  <si>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</si>
  <si>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</si>
  <si>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</si>
  <si>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</si>
  <si>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</si>
  <si>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</si>
  <si>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</si>
  <si>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</si>
  <si>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</si>
  <si>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</si>
  <si>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</si>
  <si>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</si>
  <si>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</si>
  <si>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</si>
  <si>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</si>
  <si>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</si>
  <si>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</si>
  <si>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</si>
  <si>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</si>
  <si>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</si>
  <si>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</si>
  <si>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</si>
  <si>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</si>
  <si>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</si>
  <si>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</si>
  <si>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</si>
  <si>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</si>
  <si>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</si>
  <si>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</si>
  <si>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</si>
  <si>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</si>
  <si>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</si>
  <si>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</si>
  <si>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</si>
  <si>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</si>
  <si>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</si>
  <si>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</si>
  <si>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</si>
  <si>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</si>
  <si>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</si>
  <si>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</si>
  <si>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</si>
  <si>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</si>
  <si>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</si>
  <si>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</si>
  <si>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</si>
  <si>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</si>
  <si>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</si>
  <si>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</si>
  <si>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</si>
  <si>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</si>
  <si>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</si>
  <si>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</si>
  <si>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</si>
  <si>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</si>
  <si>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</si>
  <si>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</si>
  <si>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</si>
  <si>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</si>
  <si>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</si>
  <si>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</si>
  <si>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</si>
  <si>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</si>
  <si>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</si>
  <si>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</si>
  <si>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</si>
  <si>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</si>
  <si>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</si>
  <si>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</si>
  <si>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</si>
  <si>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</si>
  <si>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</si>
  <si>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</si>
  <si>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</si>
  <si>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</si>
  <si>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</si>
  <si>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</si>
  <si>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</si>
  <si>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</si>
  <si>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</si>
  <si>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</si>
  <si>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</si>
  <si>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</si>
  <si>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</si>
  <si>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</si>
  <si>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</si>
  <si>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</si>
  <si>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</si>
  <si>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</si>
  <si>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</si>
  <si>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</si>
  <si>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</si>
  <si>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</si>
  <si>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</si>
  <si>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</si>
  <si>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</si>
  <si>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</si>
  <si>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</si>
  <si>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</si>
  <si>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</si>
  <si>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</si>
  <si>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</si>
  <si>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</si>
  <si>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</si>
  <si>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</si>
  <si>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</si>
  <si>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</si>
  <si>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</si>
  <si>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</si>
  <si>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</si>
  <si>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</si>
  <si>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</si>
  <si>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</si>
  <si>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</si>
  <si>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</si>
  <si>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</si>
  <si>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</si>
  <si>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</si>
  <si>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</si>
  <si>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</si>
  <si>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</si>
  <si>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</si>
  <si>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</si>
  <si>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</si>
  <si>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</si>
  <si>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</si>
  <si>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</si>
  <si>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</si>
  <si>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</si>
  <si>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</si>
  <si>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</si>
  <si>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</si>
  <si>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</si>
  <si>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</si>
  <si>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</si>
  <si>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</si>
  <si>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</si>
  <si>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</si>
  <si>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</si>
  <si>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</si>
  <si>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</si>
  <si>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</si>
  <si>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</si>
  <si>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</si>
  <si>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</si>
  <si>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</si>
  <si>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</si>
  <si>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</si>
  <si>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</si>
  <si>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</si>
  <si>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</si>
  <si>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</si>
  <si>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</si>
  <si>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</si>
  <si>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</si>
  <si>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</si>
  <si>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</si>
  <si>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</si>
  <si>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</si>
  <si>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</si>
  <si>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</si>
  <si>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</si>
  <si>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</si>
  <si>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</si>
  <si>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</si>
  <si>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</si>
  <si>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</si>
  <si>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</si>
  <si>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</si>
  <si>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</si>
  <si>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</si>
  <si>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</si>
  <si>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</si>
  <si>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</si>
  <si>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</si>
  <si>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</si>
  <si>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</si>
  <si>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</si>
  <si>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</si>
  <si>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</si>
  <si>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</si>
  <si>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</si>
  <si>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</si>
  <si>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</si>
  <si>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</si>
  <si>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</si>
  <si>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</si>
  <si>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</si>
  <si>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</si>
  <si>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</si>
  <si>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</si>
  <si>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</si>
  <si>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</si>
  <si>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</si>
  <si>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</si>
  <si>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</si>
  <si>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</si>
  <si>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</si>
  <si>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</si>
  <si>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</si>
  <si>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</si>
  <si>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</si>
  <si>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</si>
  <si>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</si>
  <si>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</si>
  <si>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</si>
  <si>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</si>
  <si>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</si>
  <si>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</si>
  <si>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</si>
  <si>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</si>
  <si>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</si>
  <si>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</si>
  <si>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</si>
  <si>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</si>
  <si>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</si>
  <si>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</si>
  <si>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</si>
  <si>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</si>
  <si>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</si>
  <si>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</si>
  <si>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</si>
  <si>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</si>
  <si>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</si>
  <si>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</si>
  <si>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</si>
  <si>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</si>
  <si>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</si>
  <si>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</si>
  <si>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</si>
  <si>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</si>
  <si>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</si>
  <si>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</si>
  <si>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</si>
  <si>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</si>
  <si>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</si>
  <si>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</si>
  <si>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</si>
  <si>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</si>
  <si>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</si>
  <si>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</si>
  <si>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</si>
  <si>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</si>
  <si>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</si>
  <si>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</si>
  <si>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</si>
  <si>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</si>
  <si>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</si>
  <si>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</si>
  <si>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</si>
  <si>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</si>
  <si>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</si>
  <si>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</si>
  <si>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</si>
  <si>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</si>
  <si>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</si>
  <si>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</si>
  <si>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</si>
  <si>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</si>
  <si>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</si>
  <si>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</si>
  <si>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</si>
  <si>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</si>
  <si>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</si>
  <si>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</si>
  <si>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</si>
  <si>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</si>
  <si>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</si>
  <si>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</si>
  <si>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</si>
  <si>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</si>
  <si>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</si>
  <si>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</si>
  <si>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</si>
  <si>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</si>
  <si>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</si>
  <si>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</si>
  <si>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</si>
  <si>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</si>
  <si>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</si>
  <si>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</si>
  <si>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</si>
  <si>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</si>
  <si>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</si>
  <si>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</si>
  <si>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</si>
  <si>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</si>
  <si>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</si>
  <si>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</si>
  <si>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</si>
  <si>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</si>
  <si>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</si>
  <si>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</si>
  <si>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</si>
  <si>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</si>
  <si>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</si>
  <si>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</si>
  <si>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</si>
  <si>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</si>
  <si>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</si>
  <si>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</si>
  <si>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</si>
  <si>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</si>
  <si>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</si>
  <si>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</si>
  <si>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</si>
  <si>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</si>
  <si>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</si>
  <si>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</si>
  <si>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</si>
  <si>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</si>
  <si>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</si>
  <si>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</si>
  <si>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</si>
  <si>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</si>
  <si>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</si>
  <si>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</si>
  <si>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</si>
  <si>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</si>
  <si>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</si>
  <si>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</si>
  <si>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</si>
  <si>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</si>
  <si>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</si>
  <si>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</si>
  <si>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</si>
  <si>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</si>
  <si>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</si>
  <si>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</si>
  <si>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</si>
  <si>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</si>
  <si>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</si>
  <si>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</si>
  <si>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</si>
  <si>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</si>
  <si>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</si>
  <si>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</si>
  <si>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</si>
  <si>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</si>
  <si>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</si>
  <si>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</si>
  <si>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</si>
  <si>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</si>
  <si>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</si>
  <si>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</si>
  <si>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</si>
  <si>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</si>
  <si>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</si>
  <si>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</si>
  <si>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</si>
  <si>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</si>
  <si>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</si>
  <si>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</si>
  <si>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</si>
  <si>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</si>
  <si>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</si>
  <si>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</si>
  <si>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</si>
  <si>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</si>
  <si>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</si>
  <si>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</si>
  <si>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</si>
  <si>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</si>
  <si>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</si>
  <si>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</si>
  <si>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</si>
  <si>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</si>
  <si>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</si>
  <si>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</si>
  <si>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</si>
  <si>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</si>
  <si>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</si>
  <si>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</si>
  <si>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</si>
  <si>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</si>
  <si>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</si>
  <si>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</si>
  <si>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</si>
  <si>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</si>
  <si>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</si>
  <si>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</si>
  <si>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</si>
  <si>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</si>
  <si>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</si>
  <si>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</si>
  <si>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</si>
  <si>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</si>
  <si>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</si>
  <si>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</si>
  <si>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</si>
  <si>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</si>
  <si>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</si>
  <si>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</si>
  <si>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</si>
  <si>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</si>
  <si>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</si>
  <si>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</si>
  <si>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</si>
  <si>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</si>
  <si>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</si>
  <si>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</si>
  <si>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</si>
  <si>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</si>
  <si>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</si>
  <si>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</si>
  <si>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</si>
  <si>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</si>
  <si>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</si>
  <si>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</si>
  <si>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</si>
  <si>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</si>
  <si>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</si>
  <si>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</si>
  <si>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</si>
  <si>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</si>
  <si>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</si>
  <si>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</si>
  <si>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</si>
  <si>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</si>
  <si>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</si>
  <si>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</si>
  <si>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</si>
  <si>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</si>
  <si>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</si>
  <si>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</si>
  <si>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</si>
  <si>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</si>
  <si>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</si>
  <si>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</si>
  <si>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</si>
  <si>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</si>
  <si>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</si>
  <si>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</si>
  <si>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</si>
  <si>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</si>
  <si>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</si>
  <si>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</si>
  <si>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</si>
  <si>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</si>
  <si>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</si>
  <si>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</si>
  <si>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</si>
  <si>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</si>
  <si>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</si>
  <si>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</si>
  <si>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</si>
  <si>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</si>
  <si>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</si>
  <si>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</si>
  <si>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</si>
  <si>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</si>
  <si>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</si>
  <si>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</si>
  <si>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</si>
  <si>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</si>
  <si>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</si>
  <si>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</si>
  <si>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</si>
  <si>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</si>
  <si>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</si>
  <si>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</si>
  <si>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</si>
  <si>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</si>
  <si>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</si>
  <si>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</si>
  <si>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</si>
  <si>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</si>
  <si>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</si>
  <si>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</si>
  <si>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</si>
  <si>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</si>
  <si>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</si>
  <si>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</si>
  <si>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</si>
  <si>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</si>
  <si>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</si>
  <si>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</si>
  <si>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</si>
  <si>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</si>
  <si>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</si>
  <si>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</si>
  <si>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</si>
  <si>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</si>
  <si>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</si>
  <si>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</si>
  <si>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</si>
  <si>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</si>
  <si>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</si>
  <si>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</si>
  <si>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</si>
  <si>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</si>
  <si>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</si>
  <si>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</si>
  <si>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</si>
  <si>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</si>
  <si>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</si>
  <si>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</si>
  <si>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</si>
  <si>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</si>
  <si>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</si>
  <si>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</si>
  <si>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</si>
  <si>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</si>
  <si>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</si>
  <si>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</si>
  <si>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</si>
  <si>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</si>
  <si>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</si>
  <si>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</si>
  <si>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</si>
  <si>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</si>
  <si>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</si>
  <si>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</si>
  <si>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</si>
  <si>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</si>
  <si>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</si>
  <si>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</si>
  <si>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</si>
  <si>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</si>
  <si>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</si>
  <si>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</si>
  <si>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</si>
  <si>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</si>
  <si>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</si>
  <si>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</si>
  <si>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</si>
  <si>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</si>
  <si>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</si>
  <si>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</si>
  <si>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</si>
  <si>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</si>
  <si>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</si>
  <si>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</si>
  <si>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</si>
  <si>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</si>
  <si>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</si>
  <si>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</si>
  <si>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</si>
  <si>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</si>
  <si>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</si>
  <si>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</si>
  <si>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</si>
  <si>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</si>
  <si>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</si>
  <si>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</si>
  <si>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</si>
  <si>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</si>
  <si>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</si>
  <si>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</si>
  <si>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</si>
  <si>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</si>
  <si>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</si>
  <si>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</si>
  <si>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</si>
  <si>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</si>
  <si>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</si>
  <si>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</si>
  <si>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</si>
  <si>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</si>
  <si>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</si>
  <si>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</si>
  <si>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</si>
  <si>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</si>
  <si>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</si>
  <si>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</si>
  <si>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</si>
  <si>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</si>
  <si>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</si>
  <si>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</si>
  <si>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</si>
  <si>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</si>
  <si>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</si>
  <si>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</si>
  <si>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</si>
  <si>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</si>
  <si>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</si>
  <si>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</si>
  <si>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</si>
  <si>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</si>
  <si>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</si>
  <si>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</si>
  <si>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</si>
  <si>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</si>
  <si>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</si>
  <si>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</si>
  <si>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</si>
  <si>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</si>
  <si>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</si>
  <si>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</si>
  <si>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</si>
  <si>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</si>
  <si>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</si>
  <si>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</si>
  <si>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</si>
  <si>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</si>
  <si>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</si>
  <si>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</si>
  <si>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</si>
  <si>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</si>
  <si>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</si>
  <si>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</si>
  <si>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</si>
  <si>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</si>
  <si>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</si>
  <si>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</si>
  <si>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</si>
  <si>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</si>
  <si>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</si>
  <si>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</si>
  <si>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</si>
  <si>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</si>
  <si>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</si>
  <si>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</si>
  <si>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</si>
  <si>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</si>
  <si>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</si>
  <si>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</si>
  <si>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</si>
  <si>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</si>
  <si>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</si>
  <si>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</si>
  <si>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</si>
  <si>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</si>
  <si>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</si>
  <si>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</si>
  <si>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</si>
  <si>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</si>
  <si>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</si>
  <si>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</si>
  <si>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</si>
  <si>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</si>
  <si>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</si>
  <si>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</si>
  <si>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</si>
  <si>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</si>
  <si>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</si>
  <si>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</si>
  <si>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</si>
  <si>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</si>
  <si>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</si>
  <si>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</si>
  <si>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</si>
  <si>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</si>
  <si>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</si>
  <si>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</si>
  <si>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</si>
  <si>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</si>
  <si>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</si>
  <si>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</si>
  <si>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</si>
  <si>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</si>
  <si>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</si>
  <si>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</si>
  <si>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</si>
  <si>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</si>
  <si>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</si>
  <si>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</si>
  <si>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</si>
  <si>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</si>
  <si>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</si>
  <si>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</si>
  <si>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</si>
  <si>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</si>
  <si>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</si>
  <si>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</si>
  <si>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</si>
  <si>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</si>
  <si>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</si>
  <si>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</si>
  <si>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</si>
  <si>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</si>
  <si>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</si>
  <si>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</si>
  <si>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</si>
  <si>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</si>
  <si>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</si>
  <si>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</si>
  <si>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</si>
  <si>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</si>
  <si>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</si>
  <si>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</si>
  <si>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</si>
  <si>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</si>
  <si>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</si>
  <si>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</si>
  <si>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</si>
  <si>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</si>
  <si>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</si>
  <si>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</si>
  <si>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</si>
  <si>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</si>
  <si>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</si>
  <si>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</si>
  <si>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</si>
  <si>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</si>
  <si>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</si>
  <si>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</si>
  <si>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</si>
  <si>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</si>
  <si>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</si>
  <si>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</si>
  <si>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</si>
  <si>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</si>
  <si>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</si>
  <si>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</si>
  <si>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</si>
  <si>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</si>
  <si>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</si>
  <si>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</si>
  <si>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</si>
  <si>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</si>
  <si>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</si>
  <si>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</si>
  <si>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</si>
  <si>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</si>
  <si>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</si>
  <si>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</si>
  <si>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</si>
  <si>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</si>
  <si>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</si>
  <si>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</si>
  <si>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</si>
  <si>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</si>
  <si>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</si>
  <si>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</si>
  <si>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</si>
  <si>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</si>
  <si>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</si>
  <si>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</si>
  <si>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</si>
  <si>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</si>
  <si>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</si>
  <si>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</si>
  <si>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</si>
  <si>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</si>
  <si>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</si>
  <si>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</si>
  <si>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</si>
  <si>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</si>
  <si>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</si>
  <si>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</si>
  <si>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</si>
  <si>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</si>
  <si>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</si>
  <si>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</si>
  <si>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</si>
  <si>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</si>
  <si>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</si>
  <si>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</si>
  <si>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</si>
  <si>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</si>
  <si>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</si>
  <si>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</si>
  <si>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</si>
  <si>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</si>
  <si>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</si>
  <si>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</si>
  <si>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</si>
  <si>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</si>
  <si>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</si>
  <si>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</si>
  <si>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</si>
  <si>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</si>
  <si>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</si>
  <si>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</si>
  <si>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</si>
  <si>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</si>
  <si>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</si>
  <si>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</si>
  <si>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</si>
  <si>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</si>
  <si>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</si>
  <si>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</si>
  <si>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</si>
  <si>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</si>
  <si>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</si>
  <si>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</si>
  <si>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</si>
  <si>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</si>
  <si>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</si>
  <si>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</si>
  <si>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</si>
  <si>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</si>
  <si>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</si>
  <si>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</si>
  <si>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</si>
  <si>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</si>
  <si>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</si>
  <si>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</si>
  <si>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</si>
  <si>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</si>
  <si>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</si>
  <si>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</si>
  <si>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</si>
  <si>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</si>
  <si>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</si>
  <si>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</si>
  <si>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</si>
  <si>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</si>
  <si>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</si>
  <si>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</si>
  <si>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</si>
  <si>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</si>
  <si>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</si>
  <si>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</si>
  <si>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</si>
  <si>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</si>
  <si>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</si>
  <si>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</si>
  <si>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</si>
  <si>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</si>
  <si>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</si>
  <si>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</si>
  <si>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</si>
  <si>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</si>
  <si>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</si>
  <si>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</si>
  <si>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</si>
  <si>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</si>
  <si>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</si>
  <si>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</si>
  <si>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</si>
  <si>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</si>
  <si>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</si>
  <si>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</si>
  <si>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</si>
  <si>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</si>
  <si>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</si>
  <si>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</si>
  <si>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</si>
  <si>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</si>
  <si>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</si>
  <si>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</si>
  <si>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</si>
  <si>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</si>
  <si>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</si>
  <si>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</si>
  <si>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</si>
  <si>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</si>
  <si>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</si>
  <si>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</si>
  <si>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</si>
  <si>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</si>
  <si>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</si>
  <si>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</si>
  <si>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</si>
  <si>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</si>
  <si>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</si>
  <si>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</si>
  <si>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</si>
  <si>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</si>
  <si>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</si>
  <si>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</si>
  <si>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</si>
  <si>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</si>
  <si>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</si>
  <si>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</si>
  <si>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</si>
  <si>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</si>
  <si>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</si>
  <si>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</si>
  <si>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</si>
  <si>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</si>
  <si>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</si>
  <si>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</si>
  <si>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</si>
  <si>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</si>
  <si>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</si>
  <si>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</si>
  <si>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</si>
  <si>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</si>
  <si>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</si>
  <si>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</si>
  <si>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</si>
  <si>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</si>
  <si>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</si>
  <si>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</si>
  <si>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</si>
  <si>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</si>
  <si>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</si>
  <si>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</si>
  <si>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</si>
  <si>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</si>
  <si>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</si>
  <si>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</si>
  <si>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</si>
  <si>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</si>
  <si>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</si>
  <si>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</si>
  <si>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</si>
  <si>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</si>
  <si>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</si>
  <si>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</si>
  <si>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</si>
  <si>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</si>
  <si>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</si>
  <si>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</si>
  <si>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</si>
  <si>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</si>
  <si>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</si>
  <si>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</si>
  <si>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</si>
  <si>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</si>
  <si>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</si>
  <si>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</si>
  <si>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</si>
  <si>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</si>
  <si>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</si>
  <si>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</si>
  <si>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</si>
  <si>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</si>
  <si>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</si>
  <si>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</si>
  <si>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</si>
  <si>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</si>
  <si>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</si>
  <si>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</si>
  <si>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</si>
  <si>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</si>
  <si>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</si>
  <si>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</si>
  <si>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</si>
  <si>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</si>
  <si>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</si>
  <si>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</si>
  <si>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</si>
  <si>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</si>
  <si>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</si>
  <si>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</si>
  <si>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</si>
  <si>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</si>
  <si>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</si>
  <si>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</si>
  <si>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</si>
  <si>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</si>
  <si>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</si>
  <si>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</si>
  <si>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</si>
  <si>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</si>
  <si>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</si>
  <si>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</si>
  <si>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</si>
  <si>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</si>
  <si>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</si>
  <si>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</si>
  <si>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</si>
  <si>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</si>
  <si>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</si>
  <si>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</si>
  <si>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</si>
  <si>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</si>
  <si>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</si>
  <si>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</si>
  <si>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</si>
  <si>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</si>
  <si>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</si>
  <si>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</si>
  <si>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</si>
  <si>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</si>
  <si>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</si>
  <si>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</si>
  <si>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</si>
  <si>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</si>
  <si>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</si>
  <si>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</si>
  <si>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</si>
  <si>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</si>
  <si>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</si>
  <si>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</si>
  <si>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</si>
  <si>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</si>
  <si>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</si>
  <si>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</si>
  <si>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</si>
  <si>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</si>
  <si>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</si>
  <si>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</si>
  <si>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</si>
  <si>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</si>
  <si>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</si>
  <si>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</si>
  <si>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</si>
  <si>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</si>
  <si>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</si>
  <si>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</si>
  <si>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</si>
  <si>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</si>
  <si>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</si>
  <si>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</si>
  <si>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</si>
  <si>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</si>
  <si>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</si>
  <si>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</si>
  <si>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</si>
  <si>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</si>
  <si>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</si>
  <si>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</si>
  <si>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</si>
  <si>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</si>
  <si>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</si>
  <si>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</si>
  <si>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</si>
  <si>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</si>
  <si>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</si>
  <si>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</si>
  <si>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</si>
  <si>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</si>
  <si>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</si>
  <si>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</si>
  <si>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</si>
  <si>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</si>
  <si>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</si>
  <si>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</si>
  <si>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</si>
  <si>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</si>
  <si>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</si>
  <si>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</si>
  <si>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</si>
  <si>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</si>
  <si>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</si>
  <si>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</si>
  <si>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</si>
  <si>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</si>
  <si>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</si>
  <si>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</si>
  <si>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</si>
  <si>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</si>
  <si>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</si>
  <si>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</si>
  <si>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</si>
  <si>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</si>
  <si>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</si>
  <si>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</si>
  <si>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</si>
  <si>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</si>
  <si>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</si>
  <si>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</si>
  <si>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</si>
  <si>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</si>
  <si>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</si>
  <si>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</si>
  <si>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</si>
  <si>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</si>
  <si>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</si>
  <si>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</si>
  <si>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</si>
  <si>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</si>
  <si>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</si>
  <si>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</si>
  <si>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</si>
  <si>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</si>
  <si>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</si>
  <si>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</si>
  <si>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</si>
  <si>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</si>
  <si>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</si>
  <si>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</si>
  <si>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</si>
  <si>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</si>
  <si>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</si>
  <si>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</si>
  <si>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</si>
  <si>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</si>
  <si>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</si>
  <si>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</si>
  <si>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</si>
  <si>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</si>
  <si>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</si>
  <si>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</si>
  <si>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</si>
  <si>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</si>
  <si>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</si>
  <si>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</si>
  <si>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</si>
  <si>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</si>
  <si>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</si>
  <si>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</si>
  <si>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</si>
  <si>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</si>
  <si>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</si>
  <si>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</si>
  <si>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</si>
  <si>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</si>
  <si>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</si>
  <si>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</si>
  <si>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</si>
  <si>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</si>
  <si>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</si>
  <si>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</si>
  <si>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</si>
  <si>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</si>
  <si>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</si>
  <si>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</si>
  <si>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</si>
  <si>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</si>
  <si>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</si>
  <si>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</si>
  <si>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</si>
  <si>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</si>
  <si>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</si>
  <si>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</si>
  <si>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</si>
  <si>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</si>
  <si>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</si>
  <si>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</si>
  <si>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</si>
  <si>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</si>
  <si>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</si>
  <si>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</si>
  <si>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</si>
  <si>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</si>
  <si>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</si>
  <si>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</si>
  <si>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</si>
  <si>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</si>
  <si>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</si>
  <si>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</si>
  <si>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</si>
  <si>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</si>
  <si>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</si>
  <si>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</si>
  <si>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</si>
  <si>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</si>
  <si>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</si>
  <si>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</si>
  <si>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</si>
  <si>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</si>
  <si>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</si>
  <si>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</si>
  <si>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</si>
  <si>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</si>
  <si>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</si>
  <si>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</si>
  <si>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</si>
  <si>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</si>
  <si>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</si>
  <si>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</si>
  <si>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</si>
  <si>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</si>
  <si>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</si>
  <si>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</si>
  <si>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</si>
  <si>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</si>
  <si>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</si>
  <si>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</si>
  <si>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</si>
  <si>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</si>
  <si>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</si>
  <si>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</si>
  <si>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</si>
  <si>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</si>
  <si>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</si>
  <si>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</si>
  <si>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</si>
  <si>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</si>
  <si>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</si>
  <si>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</si>
  <si>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</si>
  <si>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</si>
  <si>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</si>
  <si>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</si>
  <si>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</si>
  <si>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</si>
  <si>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</si>
  <si>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</si>
  <si>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</si>
  <si>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</si>
  <si>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</si>
  <si>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</si>
  <si>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</si>
  <si>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</si>
  <si>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</si>
  <si>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</si>
  <si>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</si>
  <si>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</si>
  <si>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</si>
  <si>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</si>
  <si>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</si>
  <si>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</si>
  <si>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</si>
  <si>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</si>
  <si>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</si>
  <si>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</si>
  <si>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</si>
  <si>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</si>
  <si>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</si>
  <si>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</si>
  <si>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</si>
  <si>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</si>
  <si>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</si>
  <si>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</si>
  <si>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</si>
  <si>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</si>
  <si>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</si>
  <si>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</si>
  <si>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</si>
  <si>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</si>
  <si>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</si>
  <si>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</si>
  <si>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</si>
  <si>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</si>
  <si>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</si>
  <si>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</si>
  <si>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</si>
  <si>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</si>
  <si>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</si>
  <si>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</si>
  <si>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</si>
  <si>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</si>
  <si>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</si>
  <si>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</si>
  <si>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</si>
  <si>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</si>
  <si>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</si>
  <si>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</si>
  <si>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</si>
  <si>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</si>
  <si>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</si>
  <si>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</si>
  <si>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</si>
  <si>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</si>
  <si>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</si>
  <si>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</si>
  <si>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</si>
  <si>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</si>
  <si>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</si>
  <si>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</si>
  <si>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</si>
  <si>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</si>
  <si>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</si>
  <si>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</si>
  <si>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</si>
  <si>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</si>
  <si>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</si>
  <si>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</si>
  <si>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</si>
  <si>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</si>
  <si>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</si>
  <si>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</si>
  <si>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</si>
  <si>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</si>
  <si>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</si>
  <si>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</si>
  <si>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</si>
  <si>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</si>
  <si>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</si>
  <si>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</si>
  <si>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</si>
  <si>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</si>
  <si>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</si>
  <si>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</si>
  <si>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</si>
  <si>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</si>
  <si>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</si>
  <si>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</si>
  <si>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</si>
  <si>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</si>
  <si>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</si>
  <si>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</si>
  <si>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</si>
  <si>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</si>
  <si>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</si>
  <si>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</si>
  <si>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</si>
  <si>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</si>
  <si>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</si>
  <si>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</si>
  <si>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</si>
  <si>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</si>
  <si>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</si>
  <si>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</si>
  <si>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</si>
  <si>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</si>
  <si>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</si>
  <si>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</si>
  <si>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</si>
  <si>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</si>
  <si>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</si>
  <si>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</si>
  <si>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</si>
  <si>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</si>
  <si>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</si>
  <si>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</si>
  <si>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</si>
  <si>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</si>
  <si>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</si>
  <si>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</si>
  <si>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</si>
  <si>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</si>
  <si>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</si>
  <si>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</si>
  <si>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</si>
  <si>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</si>
  <si>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</si>
  <si>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</si>
  <si>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</si>
  <si>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</si>
  <si>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</si>
  <si>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</si>
  <si>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</si>
  <si>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</si>
  <si>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</si>
  <si>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</si>
  <si>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</si>
  <si>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</si>
  <si>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</si>
  <si>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</si>
  <si>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</si>
  <si>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</si>
  <si>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</si>
  <si>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</si>
  <si>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</si>
  <si>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</si>
  <si>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</si>
  <si>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</si>
  <si>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</si>
  <si>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</si>
  <si>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</si>
  <si>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</si>
  <si>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</si>
  <si>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</si>
  <si>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</si>
  <si>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</si>
  <si>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</si>
  <si>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</si>
  <si>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</si>
  <si>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</si>
  <si>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</si>
  <si>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</si>
  <si>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</si>
  <si>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</si>
  <si>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</si>
  <si>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</si>
  <si>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</si>
  <si>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</si>
  <si>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</si>
  <si>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</si>
  <si>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</si>
  <si>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</si>
  <si>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</si>
  <si>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</si>
  <si>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</si>
  <si>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</si>
  <si>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</si>
  <si>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</si>
  <si>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</si>
  <si>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</si>
  <si>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</si>
  <si>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</si>
  <si>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</si>
  <si>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</si>
  <si>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</si>
  <si>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</si>
  <si>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</si>
  <si>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</si>
  <si>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</si>
  <si>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</si>
  <si>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</si>
  <si>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</si>
  <si>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</si>
  <si>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</si>
  <si>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</si>
  <si>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</si>
  <si>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</si>
  <si>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</si>
  <si>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</si>
  <si>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</si>
  <si>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</si>
  <si>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</si>
  <si>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</si>
  <si>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</si>
  <si>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</si>
  <si>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</si>
  <si>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</si>
  <si>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</si>
  <si>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</si>
  <si>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</si>
  <si>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</si>
  <si>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</si>
  <si>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</si>
  <si>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</si>
  <si>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</si>
  <si>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</si>
  <si>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</si>
  <si>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</si>
  <si>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</si>
  <si>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</si>
  <si>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</si>
  <si>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</si>
  <si>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</si>
  <si>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</si>
  <si>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</si>
  <si>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</si>
  <si>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</si>
  <si>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</si>
  <si>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</si>
  <si>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</si>
  <si>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</si>
  <si>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</si>
  <si>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</si>
  <si>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</si>
  <si>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</si>
  <si>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</si>
  <si>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</si>
  <si>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</si>
  <si>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</si>
  <si>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</si>
  <si>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</si>
  <si>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</si>
  <si>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</si>
  <si>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</si>
  <si>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</si>
  <si>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</si>
  <si>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</si>
  <si>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</si>
  <si>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</si>
  <si>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</si>
  <si>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</si>
  <si>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</si>
  <si>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</si>
  <si>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</si>
  <si>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</si>
  <si>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</si>
  <si>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</si>
  <si>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</si>
  <si>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</si>
  <si>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</si>
  <si>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</si>
  <si>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</si>
  <si>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</si>
  <si>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</si>
  <si>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</si>
  <si>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</si>
  <si>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</si>
  <si>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</si>
  <si>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</si>
  <si>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</si>
  <si>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</si>
  <si>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</si>
  <si>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</si>
  <si>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</si>
  <si>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</si>
  <si>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</si>
  <si>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</si>
  <si>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</si>
  <si>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</si>
  <si>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</si>
  <si>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</si>
  <si>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</si>
  <si>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</si>
  <si>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</si>
  <si>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</si>
  <si>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</si>
  <si>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</si>
  <si>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</si>
  <si>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</si>
  <si>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</si>
  <si>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</si>
  <si>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</si>
  <si>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</si>
  <si>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</si>
  <si>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</si>
  <si>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</si>
  <si>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</si>
  <si>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</si>
  <si>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</si>
  <si>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</si>
  <si>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</si>
  <si>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</si>
  <si>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</si>
  <si>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</si>
  <si>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</si>
  <si>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</si>
  <si>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</si>
  <si>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</si>
  <si>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</si>
  <si>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</si>
  <si>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</si>
  <si>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</si>
  <si>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</si>
  <si>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</si>
  <si>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</si>
  <si>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</si>
  <si>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</si>
  <si>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</si>
  <si>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</si>
  <si>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</si>
  <si>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</si>
  <si>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</si>
  <si>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</si>
  <si>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</si>
  <si>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</si>
  <si>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</si>
  <si>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</si>
  <si>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</si>
  <si>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</si>
  <si>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</si>
  <si>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</si>
  <si>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</si>
  <si>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</si>
  <si>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</si>
  <si>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</si>
  <si>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</si>
  <si>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</si>
  <si>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</si>
  <si>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</si>
  <si>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</si>
  <si>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</si>
  <si>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</si>
  <si>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</si>
  <si>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</si>
  <si>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</si>
  <si>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</si>
  <si>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</si>
  <si>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</si>
  <si>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</si>
  <si>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</si>
  <si>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</si>
  <si>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</si>
  <si>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</si>
  <si>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</si>
  <si>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</si>
  <si>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</si>
  <si>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</si>
  <si>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</si>
  <si>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</si>
  <si>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</si>
  <si>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</si>
  <si>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</si>
  <si>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</si>
  <si>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</si>
  <si>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</si>
  <si>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</si>
  <si>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</si>
  <si>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</si>
  <si>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</si>
  <si>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</si>
  <si>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</si>
  <si>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</si>
  <si>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</si>
  <si>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</si>
  <si>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</si>
  <si>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</si>
  <si>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</si>
  <si>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</si>
  <si>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</si>
  <si>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</si>
  <si>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</si>
  <si>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</si>
  <si>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</si>
  <si>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</si>
  <si>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</si>
  <si>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</si>
  <si>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</si>
  <si>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</si>
  <si>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</si>
  <si>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</si>
  <si>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</si>
  <si>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</si>
  <si>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</si>
  <si>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</si>
  <si>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</si>
  <si>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</si>
  <si>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</si>
  <si>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</si>
  <si>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</si>
  <si>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</si>
  <si>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</si>
  <si>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</si>
  <si>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</si>
  <si>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</si>
  <si>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</si>
  <si>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</si>
  <si>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</si>
  <si>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</si>
  <si>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</si>
  <si>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</si>
  <si>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</si>
  <si>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</si>
  <si>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</si>
  <si>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</si>
  <si>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</si>
  <si>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</si>
  <si>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</si>
  <si>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</si>
  <si>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</si>
  <si>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</si>
  <si>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</si>
  <si>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</si>
  <si>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</si>
  <si>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</si>
  <si>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</si>
  <si>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</si>
  <si>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</si>
  <si>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</si>
  <si>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</si>
  <si>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</si>
  <si>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</si>
  <si>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</si>
  <si>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</si>
  <si>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</si>
  <si>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</si>
  <si>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</si>
  <si>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</si>
  <si>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</si>
  <si>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</si>
  <si>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</si>
  <si>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</si>
  <si>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</si>
  <si>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</si>
  <si>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</si>
  <si>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</si>
  <si>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</si>
  <si>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</si>
  <si>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</si>
  <si>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</si>
  <si>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</si>
  <si>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</si>
  <si>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</si>
  <si>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</si>
  <si>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</si>
  <si>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</si>
  <si>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</si>
  <si>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</si>
  <si>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</si>
  <si>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</si>
  <si>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</si>
  <si>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</si>
  <si>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</si>
  <si>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</si>
  <si>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</si>
  <si>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</si>
  <si>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</si>
  <si>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</si>
  <si>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</si>
  <si>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</si>
  <si>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</si>
  <si>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</si>
  <si>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</si>
  <si>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</si>
  <si>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</si>
  <si>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</si>
  <si>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</si>
  <si>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</si>
  <si>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</si>
  <si>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</si>
  <si>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</si>
  <si>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</si>
  <si>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</si>
  <si>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</si>
  <si>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</si>
  <si>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</si>
  <si>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</si>
  <si>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</si>
  <si>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</si>
  <si>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</si>
  <si>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</si>
  <si>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</si>
  <si>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</si>
  <si>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</si>
  <si>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</si>
  <si>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</si>
  <si>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</si>
  <si>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</si>
  <si>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</si>
  <si>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</si>
  <si>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</si>
  <si>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</si>
  <si>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</si>
  <si>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</si>
  <si>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</si>
  <si>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</si>
  <si>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</si>
  <si>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</si>
  <si>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</si>
  <si>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</si>
  <si>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</si>
  <si>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</si>
  <si>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</si>
  <si>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</si>
  <si>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</si>
  <si>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</si>
  <si>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</si>
  <si>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</si>
  <si>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</si>
  <si>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</si>
  <si>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</si>
  <si>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</si>
  <si>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</si>
  <si>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</si>
  <si>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</si>
  <si>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</si>
  <si>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</si>
  <si>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</si>
  <si>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</si>
  <si>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</si>
  <si>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</si>
  <si>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</si>
  <si>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</si>
  <si>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</si>
  <si>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</si>
  <si>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</si>
  <si>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</si>
  <si>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</si>
  <si>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</si>
  <si>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</si>
  <si>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</si>
  <si>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</si>
  <si>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</si>
  <si>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</si>
  <si>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</si>
  <si>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</si>
  <si>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</si>
  <si>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</si>
  <si>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</si>
  <si>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</si>
  <si>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</si>
  <si>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</si>
  <si>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</si>
  <si>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</si>
  <si>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</si>
  <si>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</si>
  <si>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</si>
  <si>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</si>
  <si>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</si>
  <si>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</si>
  <si>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</si>
  <si>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</si>
  <si>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</si>
  <si>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</si>
  <si>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</si>
  <si>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</si>
  <si>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</si>
  <si>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</si>
  <si>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</si>
  <si>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</si>
  <si>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</si>
  <si>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</si>
  <si>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</si>
  <si>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</si>
  <si>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</si>
  <si>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</si>
  <si>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</si>
  <si>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</si>
  <si>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</si>
  <si>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</si>
  <si>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</si>
  <si>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</si>
  <si>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</si>
  <si>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</si>
  <si>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</si>
  <si>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</si>
  <si>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</si>
  <si>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</si>
  <si>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</si>
  <si>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</si>
  <si>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</si>
  <si>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</si>
  <si>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</si>
  <si>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</si>
  <si>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</si>
  <si>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</si>
  <si>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</si>
  <si>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</si>
  <si>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</si>
  <si>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</si>
  <si>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</si>
  <si>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</si>
  <si>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</si>
  <si>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</si>
  <si>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</si>
  <si>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</si>
  <si>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</si>
  <si>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</si>
  <si>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</si>
  <si>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</si>
  <si>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</si>
  <si>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</si>
  <si>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</si>
  <si>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</si>
  <si>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</si>
  <si>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</si>
  <si>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</si>
  <si>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</si>
  <si>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</si>
  <si>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</si>
  <si>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</si>
  <si>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</si>
  <si>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</si>
  <si>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</si>
  <si>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</si>
  <si>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</si>
  <si>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</si>
  <si>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</si>
  <si>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</si>
  <si>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</si>
  <si>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</si>
  <si>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</si>
  <si>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</si>
  <si>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</si>
  <si>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</si>
  <si>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</si>
  <si>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</si>
  <si>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</si>
  <si>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</si>
  <si>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</si>
  <si>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</si>
  <si>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</si>
  <si>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</si>
  <si>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</si>
  <si>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</si>
  <si>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</si>
  <si>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</si>
  <si>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</si>
  <si>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</si>
  <si>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</si>
  <si>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</si>
  <si>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</si>
  <si>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</si>
  <si>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</si>
  <si>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</si>
  <si>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</si>
  <si>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</si>
  <si>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</si>
  <si>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</si>
  <si>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</si>
  <si>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</si>
  <si>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</si>
  <si>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</si>
  <si>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</si>
  <si>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</si>
  <si>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</si>
  <si>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</si>
  <si>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</si>
  <si>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</si>
  <si>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</si>
  <si>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</si>
  <si>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</si>
  <si>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</si>
  <si>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</si>
  <si>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</si>
  <si>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</si>
  <si>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</si>
  <si>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</si>
  <si>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</si>
  <si>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</si>
  <si>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</si>
  <si>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</si>
  <si>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</si>
  <si>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</si>
  <si>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</si>
  <si>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</si>
  <si>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</si>
  <si>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</si>
  <si>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</si>
  <si>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</si>
  <si>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</si>
  <si>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</si>
  <si>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</si>
  <si>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</si>
  <si>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</si>
  <si>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</si>
  <si>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</si>
  <si>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</si>
  <si>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</si>
  <si>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</si>
  <si>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</si>
  <si>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</si>
  <si>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</si>
  <si>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</si>
  <si>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</si>
  <si>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</si>
  <si>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</si>
  <si>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</si>
  <si>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</si>
  <si>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</si>
  <si>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</si>
  <si>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</si>
  <si>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</si>
  <si>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</si>
  <si>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</si>
  <si>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</si>
  <si>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</si>
  <si>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</si>
  <si>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</si>
  <si>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</si>
  <si>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</si>
  <si>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</si>
  <si>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</si>
  <si>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</si>
  <si>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</si>
  <si>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</si>
  <si>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</si>
  <si>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</si>
  <si>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</si>
  <si>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</si>
  <si>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</si>
  <si>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</si>
  <si>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</si>
  <si>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</si>
  <si>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</si>
  <si>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</si>
  <si>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</si>
  <si>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</si>
  <si>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</si>
  <si>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</si>
  <si>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</si>
  <si>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</si>
  <si>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</si>
  <si>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</si>
  <si>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</si>
  <si>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</si>
  <si>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</si>
  <si>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</si>
  <si>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</si>
  <si>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</si>
  <si>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</si>
  <si>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</si>
  <si>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</si>
  <si>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</si>
  <si>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</si>
  <si>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</si>
  <si>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</si>
  <si>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</si>
  <si>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</si>
  <si>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</si>
  <si>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</si>
  <si>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</si>
  <si>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</si>
  <si>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</si>
  <si>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</si>
  <si>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</si>
  <si>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</si>
  <si>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</si>
  <si>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</si>
  <si>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</si>
  <si>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</si>
  <si>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</si>
  <si>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</si>
  <si>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</si>
  <si>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</si>
  <si>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</si>
  <si>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</si>
  <si>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</si>
  <si>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</si>
  <si>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</si>
  <si>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</si>
  <si>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</si>
  <si>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</si>
  <si>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</si>
  <si>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</si>
  <si>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</si>
  <si>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</si>
  <si>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</si>
  <si>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</si>
  <si>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</si>
  <si>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</si>
  <si>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</si>
  <si>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</si>
  <si>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</si>
  <si>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</si>
  <si>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</si>
  <si>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</si>
  <si>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</si>
  <si>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</si>
  <si>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</si>
  <si>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</si>
  <si>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</si>
  <si>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</si>
  <si>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</si>
  <si>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</si>
  <si>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</si>
  <si>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</si>
  <si>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</si>
  <si>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</si>
  <si>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</si>
  <si>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</si>
  <si>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</si>
  <si>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</si>
  <si>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</si>
  <si>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</si>
  <si>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</si>
  <si>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</si>
  <si>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</si>
  <si>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</si>
  <si>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</si>
  <si>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</si>
  <si>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</si>
  <si>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</si>
  <si>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</si>
  <si>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</si>
  <si>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</si>
  <si>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</si>
  <si>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</si>
  <si>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</si>
  <si>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</si>
  <si>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</si>
  <si>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</si>
  <si>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</si>
  <si>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</si>
  <si>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</si>
  <si>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</si>
  <si>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</si>
  <si>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</si>
  <si>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</si>
  <si>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</si>
  <si>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</si>
  <si>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</si>
  <si>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</si>
  <si>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</si>
  <si>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</si>
  <si>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</si>
  <si>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</si>
  <si>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</si>
  <si>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</si>
  <si>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</si>
  <si>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</si>
  <si>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</si>
  <si>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</si>
  <si>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</si>
  <si>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</si>
  <si>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</si>
  <si>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</si>
  <si>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</si>
  <si>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</si>
  <si>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</si>
  <si>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</si>
  <si>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</si>
  <si>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</si>
  <si>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</si>
  <si>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</si>
  <si>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</si>
  <si>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</si>
  <si>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</si>
  <si>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</si>
  <si>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</si>
  <si>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</si>
  <si>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</si>
  <si>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</si>
  <si>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</si>
  <si>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</si>
  <si>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</si>
  <si>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</si>
  <si>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</si>
  <si>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</si>
  <si>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</si>
  <si>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</si>
  <si>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</si>
  <si>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</si>
  <si>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</si>
  <si>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</si>
  <si>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</si>
  <si>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</si>
  <si>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</si>
  <si>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</si>
  <si>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</si>
  <si>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</si>
  <si>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</si>
  <si>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</si>
  <si>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</si>
  <si>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</si>
  <si>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</si>
  <si>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</si>
  <si>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</si>
  <si>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</si>
  <si>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</si>
  <si>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</si>
  <si>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</si>
  <si>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</si>
  <si>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</si>
  <si>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</si>
  <si>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</si>
  <si>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</si>
  <si>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</si>
  <si>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</si>
  <si>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</si>
  <si>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</si>
  <si>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</si>
  <si>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</si>
  <si>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</si>
  <si>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</si>
  <si>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</si>
  <si>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</si>
  <si>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</si>
  <si>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</si>
  <si>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</si>
  <si>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</si>
  <si>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</si>
  <si>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</si>
  <si>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</si>
  <si>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</si>
  <si>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</si>
  <si>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</si>
  <si>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</si>
  <si>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</si>
  <si>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</si>
  <si>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</si>
  <si>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</si>
  <si>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</si>
  <si>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</si>
  <si>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</si>
  <si>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</si>
  <si>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</si>
  <si>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</si>
  <si>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</si>
  <si>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</si>
  <si>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</si>
  <si>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</si>
  <si>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</si>
  <si>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</si>
  <si>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</si>
  <si>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</si>
  <si>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</si>
  <si>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</si>
  <si>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</si>
  <si>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</si>
  <si>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</si>
  <si>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</si>
  <si>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</si>
  <si>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</si>
  <si>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</si>
  <si>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</si>
  <si>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</si>
  <si>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</si>
  <si>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</si>
  <si>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</si>
  <si>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</si>
  <si>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</si>
  <si>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</si>
  <si>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</si>
  <si>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</si>
  <si>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</si>
  <si>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</si>
  <si>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</si>
  <si>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</si>
  <si>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</si>
  <si>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</si>
  <si>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</si>
  <si>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</si>
  <si>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</si>
  <si>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</si>
  <si>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</si>
  <si>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</si>
  <si>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</si>
  <si>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</si>
  <si>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</si>
  <si>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</si>
  <si>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</si>
  <si>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</si>
  <si>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</si>
  <si>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</si>
  <si>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</si>
  <si>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</si>
  <si>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</si>
  <si>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</si>
  <si>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</si>
  <si>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</si>
  <si>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</si>
  <si>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</si>
  <si>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</si>
  <si>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</si>
  <si>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</si>
  <si>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</si>
  <si>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</si>
  <si>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</si>
  <si>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</si>
  <si>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</si>
  <si>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</si>
  <si>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</si>
  <si>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</si>
  <si>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</si>
  <si>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</si>
  <si>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</si>
  <si>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</si>
  <si>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</si>
  <si>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</si>
  <si>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</si>
  <si>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</si>
  <si>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</si>
  <si>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</si>
  <si>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</si>
  <si>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</si>
  <si>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</si>
  <si>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</si>
  <si>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</si>
  <si>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</si>
  <si>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</si>
  <si>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</si>
  <si>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</si>
  <si>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</si>
  <si>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</si>
  <si>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</si>
  <si>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</si>
  <si>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</si>
  <si>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</si>
  <si>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</si>
  <si>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</si>
  <si>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</si>
  <si>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</si>
  <si>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</si>
  <si>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</si>
  <si>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</si>
  <si>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</si>
  <si>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</si>
  <si>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</si>
  <si>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</si>
  <si>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</si>
  <si>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</si>
  <si>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</si>
  <si>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</si>
  <si>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</si>
  <si>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</si>
  <si>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</si>
  <si>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</si>
  <si>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</si>
  <si>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</si>
  <si>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</si>
  <si>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</si>
  <si>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</si>
  <si>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</si>
  <si>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</si>
  <si>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</si>
  <si>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</si>
  <si>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</si>
  <si>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</si>
  <si>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</si>
  <si>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</si>
  <si>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</si>
  <si>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</si>
  <si>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</si>
  <si>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</si>
  <si>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</si>
  <si>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</si>
  <si>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</si>
  <si>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</si>
  <si>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</si>
  <si>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</si>
  <si>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</si>
  <si>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</si>
  <si>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</si>
  <si>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</si>
  <si>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</si>
  <si>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</si>
  <si>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</si>
  <si>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</si>
  <si>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</si>
  <si>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</si>
  <si>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</si>
  <si>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</si>
  <si>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</si>
  <si>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</si>
  <si>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</si>
  <si>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</si>
  <si>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</si>
  <si>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</si>
  <si>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</si>
  <si>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</si>
  <si>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</si>
  <si>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</si>
  <si>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</si>
  <si>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</si>
  <si>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</si>
  <si>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</si>
  <si>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</si>
  <si>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</si>
  <si>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</si>
  <si>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</si>
  <si>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</si>
  <si>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</si>
  <si>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</si>
  <si>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</si>
  <si>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</si>
  <si>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</si>
  <si>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</si>
  <si>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</si>
  <si>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</si>
  <si>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</si>
  <si>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</si>
  <si>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</si>
  <si>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</si>
  <si>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</si>
  <si>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</si>
  <si>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</si>
  <si>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</si>
  <si>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</si>
  <si>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</si>
  <si>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</si>
  <si>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</si>
  <si>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</si>
  <si>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</si>
  <si>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</si>
  <si>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</si>
  <si>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</si>
  <si>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</si>
  <si>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</si>
  <si>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</si>
  <si>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</si>
  <si>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</si>
  <si>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</si>
  <si>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</si>
  <si>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</si>
  <si>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</si>
  <si>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</si>
  <si>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</si>
  <si>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</si>
  <si>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</si>
  <si>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</si>
  <si>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</si>
  <si>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</si>
  <si>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</si>
  <si>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</si>
  <si>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</si>
  <si>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</si>
  <si>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</si>
  <si>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</si>
  <si>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</si>
  <si>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</si>
  <si>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</si>
  <si>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</si>
  <si>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</si>
  <si>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</si>
  <si>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</si>
  <si>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</si>
  <si>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</si>
  <si>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</si>
  <si>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</si>
  <si>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</si>
  <si>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</si>
  <si>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</si>
  <si>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</si>
  <si>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</si>
  <si>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</si>
  <si>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</si>
  <si>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</si>
  <si>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</si>
  <si>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</si>
  <si>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</si>
  <si>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</si>
  <si>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</si>
  <si>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</si>
  <si>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</si>
  <si>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</si>
  <si>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</si>
  <si>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</si>
  <si>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</si>
  <si>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</si>
  <si>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</si>
  <si>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</si>
  <si>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</si>
  <si>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</si>
  <si>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</si>
  <si>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</si>
  <si>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</si>
  <si>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</si>
  <si>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</si>
  <si>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</si>
  <si>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</si>
  <si>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</si>
  <si>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</si>
  <si>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</si>
  <si>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</si>
  <si>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</si>
  <si>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</si>
  <si>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</si>
  <si>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</si>
  <si>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</si>
  <si>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</si>
  <si>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</si>
  <si>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</si>
  <si>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</si>
  <si>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</si>
  <si>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</si>
  <si>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</si>
  <si>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</si>
  <si>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</si>
  <si>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</si>
  <si>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</si>
  <si>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</si>
  <si>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</si>
  <si>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</si>
  <si>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</si>
  <si>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</si>
  <si>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</si>
  <si>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</si>
  <si>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</si>
  <si>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</si>
  <si>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</si>
  <si>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</si>
  <si>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</si>
  <si>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</si>
  <si>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</si>
  <si>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</si>
  <si>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</si>
  <si>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</si>
  <si>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</si>
  <si>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</si>
  <si>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</si>
  <si>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</si>
  <si>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</si>
  <si>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</si>
  <si>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</si>
  <si>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</si>
  <si>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</si>
  <si>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</si>
  <si>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</si>
  <si>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</si>
  <si>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</si>
  <si>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</si>
  <si>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</si>
  <si>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</si>
  <si>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</si>
  <si>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</si>
  <si>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</si>
  <si>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</si>
  <si>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</si>
  <si>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</si>
  <si>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</si>
  <si>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</si>
  <si>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</si>
  <si>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</si>
  <si>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</si>
  <si>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</si>
  <si>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</si>
  <si>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</si>
  <si>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</si>
  <si>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</si>
  <si>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</si>
  <si>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</si>
  <si>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</si>
  <si>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</si>
  <si>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</si>
  <si>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</si>
  <si>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</si>
  <si>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</si>
  <si>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</si>
  <si>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</si>
  <si>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</si>
  <si>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</si>
  <si>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</si>
  <si>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</si>
  <si>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</si>
  <si>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</si>
  <si>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</si>
  <si>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</si>
  <si>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</si>
  <si>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</si>
  <si>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</si>
  <si>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</si>
  <si>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</si>
  <si>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</si>
  <si>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</si>
  <si>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</si>
  <si>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</si>
  <si>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</si>
  <si>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</si>
  <si>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</si>
  <si>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</si>
  <si>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</si>
  <si>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</si>
  <si>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</si>
  <si>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</si>
  <si>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</si>
  <si>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</si>
  <si>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</si>
  <si>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</si>
  <si>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</si>
  <si>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</si>
  <si>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</si>
  <si>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</si>
  <si>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</si>
  <si>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</si>
  <si>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</si>
  <si>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</si>
  <si>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</si>
  <si>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</si>
  <si>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</si>
  <si>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</si>
  <si>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</si>
  <si>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</si>
  <si>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</si>
  <si>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</si>
  <si>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</si>
  <si>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</si>
  <si>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</si>
  <si>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</si>
  <si>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</si>
  <si>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</si>
  <si>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</si>
  <si>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</si>
  <si>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</si>
  <si>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</si>
  <si>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</si>
  <si>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</si>
  <si>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</si>
  <si>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</si>
  <si>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</si>
  <si>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</si>
  <si>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</si>
  <si>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</si>
  <si>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</si>
  <si>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</si>
  <si>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</si>
  <si>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</si>
  <si>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</si>
  <si>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</si>
  <si>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</si>
  <si>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</si>
  <si>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</si>
  <si>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</si>
  <si>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</si>
  <si>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</si>
  <si>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</si>
  <si>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</si>
  <si>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</si>
  <si>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</si>
  <si>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</si>
  <si>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</si>
  <si>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</si>
  <si>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</si>
  <si>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</si>
  <si>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</si>
  <si>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</si>
  <si>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</si>
  <si>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</si>
  <si>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</si>
  <si>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</si>
  <si>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</si>
  <si>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</si>
  <si>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</si>
  <si>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</si>
  <si>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</si>
  <si>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</si>
  <si>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</si>
  <si>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</si>
  <si>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</si>
  <si>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</si>
  <si>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</si>
  <si>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</si>
  <si>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</si>
  <si>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</si>
  <si>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</si>
  <si>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</si>
  <si>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</si>
  <si>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</si>
  <si>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</si>
  <si>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</si>
  <si>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</si>
  <si>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</si>
  <si>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</si>
  <si>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</si>
  <si>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</si>
  <si>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</si>
  <si>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</si>
  <si>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</si>
  <si>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</si>
  <si>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</si>
  <si>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</si>
  <si>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</si>
  <si>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</si>
  <si>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</si>
  <si>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</si>
  <si>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</si>
  <si>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</si>
  <si>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</si>
  <si>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</si>
  <si>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</si>
  <si>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</si>
  <si>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</si>
  <si>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</si>
  <si>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</si>
  <si>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</si>
  <si>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</si>
  <si>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</si>
  <si>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</si>
  <si>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</si>
  <si>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</si>
  <si>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</si>
  <si>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</si>
  <si>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</si>
  <si>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</si>
  <si>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</si>
  <si>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</si>
  <si>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</si>
  <si>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</si>
  <si>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</si>
  <si>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</si>
  <si>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</si>
  <si>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</si>
  <si>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</si>
  <si>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</si>
  <si>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</si>
  <si>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</si>
  <si>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</si>
  <si>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</si>
  <si>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</si>
  <si>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</si>
  <si>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</si>
  <si>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</si>
  <si>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</si>
  <si>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</si>
  <si>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</si>
  <si>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</si>
  <si>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</si>
  <si>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</si>
  <si>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</si>
  <si>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</si>
  <si>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</si>
  <si>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</si>
  <si>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</si>
  <si>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</si>
  <si>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</si>
  <si>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</si>
  <si>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</si>
  <si>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</si>
  <si>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</si>
  <si>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</si>
  <si>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</si>
  <si>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</si>
  <si>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</si>
  <si>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</si>
  <si>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</si>
  <si>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</si>
  <si>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</si>
  <si>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</si>
  <si>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</si>
  <si>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</si>
  <si>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</si>
  <si>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</si>
  <si>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</si>
  <si>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</si>
  <si>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</si>
  <si>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</si>
  <si>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</si>
  <si>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</si>
  <si>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</si>
  <si>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</si>
  <si>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</si>
  <si>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</si>
  <si>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</si>
  <si>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</si>
  <si>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</si>
  <si>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</si>
  <si>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</si>
  <si>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</si>
  <si>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</si>
  <si>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</si>
  <si>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</si>
  <si>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</si>
  <si>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</si>
  <si>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</si>
  <si>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</si>
  <si>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</si>
  <si>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</si>
  <si>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</si>
  <si>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</si>
  <si>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</si>
  <si>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</si>
  <si>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</si>
  <si>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</si>
  <si>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</si>
  <si>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</si>
  <si>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</si>
  <si>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</si>
  <si>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</si>
  <si>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</si>
  <si>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</si>
  <si>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</si>
  <si>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</si>
  <si>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</si>
  <si>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</si>
  <si>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</si>
  <si>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</si>
  <si>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</si>
  <si>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</si>
  <si>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</si>
  <si>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</si>
  <si>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</si>
  <si>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</si>
  <si>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</si>
  <si>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</si>
  <si>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</si>
  <si>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</si>
  <si>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</si>
  <si>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</si>
  <si>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</si>
  <si>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</si>
  <si>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</si>
  <si>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</si>
  <si>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</si>
  <si>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</si>
  <si>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</si>
  <si>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</si>
  <si>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</si>
  <si>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</si>
  <si>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</si>
  <si>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</si>
  <si>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</si>
  <si>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</si>
  <si>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</si>
  <si>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</si>
  <si>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</si>
  <si>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</si>
  <si>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</si>
  <si>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</si>
  <si>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</si>
  <si>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</si>
  <si>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</si>
  <si>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</si>
  <si>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</si>
  <si>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</si>
  <si>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</si>
  <si>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</si>
  <si>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</si>
  <si>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</si>
  <si>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</si>
  <si>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</si>
  <si>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</si>
  <si>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</si>
  <si>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</si>
  <si>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</si>
  <si>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</si>
  <si>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</si>
  <si>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</si>
  <si>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</si>
  <si>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</si>
  <si>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</si>
  <si>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</si>
  <si>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</si>
  <si>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</si>
  <si>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</si>
  <si>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</si>
  <si>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</si>
  <si>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</si>
  <si>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</si>
  <si>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</si>
  <si>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</si>
  <si>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</si>
  <si>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</si>
  <si>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</si>
  <si>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</si>
  <si>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</si>
  <si>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</si>
  <si>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</si>
  <si>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</si>
  <si>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</si>
  <si>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</si>
  <si>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</si>
  <si>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</si>
  <si>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</si>
  <si>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</si>
  <si>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</si>
  <si>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</si>
  <si>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</si>
  <si>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</si>
  <si>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</si>
  <si>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</si>
  <si>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</si>
  <si>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</si>
  <si>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</si>
  <si>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</si>
  <si>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</si>
  <si>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</si>
  <si>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</si>
  <si>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</si>
  <si>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</si>
  <si>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</si>
  <si>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</si>
  <si>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</si>
  <si>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</si>
  <si>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</si>
  <si>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</si>
  <si>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</si>
  <si>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</si>
  <si>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</si>
  <si>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</si>
  <si>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</si>
  <si>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</si>
  <si>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</si>
  <si>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</si>
  <si>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</si>
  <si>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</si>
  <si>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</si>
  <si>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</si>
  <si>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</si>
  <si>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</si>
  <si>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</si>
  <si>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</si>
  <si>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</si>
  <si>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</si>
  <si>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</si>
  <si>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</si>
  <si>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</si>
  <si>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</si>
  <si>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</si>
  <si>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</si>
  <si>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</si>
  <si>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</si>
  <si>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</si>
  <si>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</si>
  <si>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</si>
  <si>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</si>
  <si>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</si>
  <si>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</si>
  <si>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</si>
  <si>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</si>
  <si>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</si>
  <si>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</si>
  <si>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</si>
  <si>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</si>
  <si>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</si>
  <si>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</si>
  <si>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</si>
  <si>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</si>
  <si>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</si>
  <si>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</si>
  <si>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</si>
  <si>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</si>
  <si>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</si>
  <si>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</si>
  <si>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</si>
  <si>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</si>
  <si>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</si>
  <si>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</si>
  <si>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</si>
  <si>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</si>
  <si>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</si>
  <si>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</si>
  <si>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</si>
  <si>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</si>
  <si>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</si>
  <si>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</si>
  <si>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</si>
  <si>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</si>
  <si>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</si>
  <si>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</si>
  <si>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</si>
  <si>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</si>
  <si>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</si>
  <si>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</si>
  <si>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</si>
  <si>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</si>
  <si>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</si>
  <si>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</si>
  <si>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</si>
  <si>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</si>
  <si>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</si>
  <si>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</si>
  <si>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</si>
  <si>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</si>
  <si>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</si>
  <si>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</si>
  <si>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</si>
  <si>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</si>
  <si>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</si>
  <si>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</si>
  <si>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</si>
  <si>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</si>
  <si>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</si>
  <si>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</si>
  <si>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</si>
  <si>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</si>
  <si>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</si>
  <si>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</si>
  <si>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</si>
  <si>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</si>
  <si>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</si>
  <si>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</si>
  <si>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</si>
  <si>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</si>
  <si>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</si>
  <si>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</si>
  <si>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</si>
  <si>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</si>
  <si>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</si>
  <si>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</si>
  <si>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</si>
  <si>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</si>
  <si>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</si>
  <si>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</si>
  <si>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</si>
  <si>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</si>
  <si>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</si>
  <si>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</si>
  <si>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</si>
  <si>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</si>
  <si>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</si>
  <si>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</si>
  <si>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</si>
  <si>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</si>
  <si>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</si>
  <si>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</si>
  <si>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</si>
  <si>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</si>
  <si>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</si>
  <si>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</si>
  <si>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</si>
  <si>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</si>
  <si>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</si>
  <si>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</si>
  <si>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</si>
  <si>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</si>
  <si>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</si>
  <si>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</si>
  <si>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</si>
  <si>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</si>
  <si>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</si>
  <si>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</si>
  <si>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</si>
  <si>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</si>
  <si>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</si>
  <si>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</si>
  <si>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</si>
  <si>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</si>
  <si>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</si>
  <si>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</si>
  <si>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</si>
  <si>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</si>
  <si>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</si>
  <si>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</si>
  <si>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</si>
  <si>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</si>
  <si>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</si>
  <si>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</si>
  <si>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</si>
  <si>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</si>
  <si>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</si>
  <si>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</si>
  <si>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</si>
  <si>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</si>
  <si>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</si>
  <si>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</si>
  <si>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</si>
  <si>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</si>
  <si>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</si>
  <si>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</si>
  <si>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</si>
  <si>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</si>
  <si>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</si>
  <si>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</si>
  <si>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</si>
  <si>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</si>
  <si>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</si>
  <si>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</si>
  <si>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</si>
  <si>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</si>
  <si>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</si>
  <si>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</si>
  <si>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</si>
  <si>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</si>
  <si>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</si>
  <si>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</si>
  <si>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</si>
  <si>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</si>
  <si>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</si>
  <si>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</si>
  <si>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</si>
  <si>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</si>
  <si>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</si>
  <si>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</si>
  <si>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</si>
  <si>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</si>
  <si>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</si>
  <si>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</si>
  <si>
    <t>PCM-20251121-00000061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</si>
</sst>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319.13492546296038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45982.083351388887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45982.083351388887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45982.083351388887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45982.083351388887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45982.083351388887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45982.083351388887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45982.083351388887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45982.083351388887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45982.083351388887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45982.083351388887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45982.083351388887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45982.083351388887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45982.083351388887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45982.083351388887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45982.083351388887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45982.083351388887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45982.083351388887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45982.083351388887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45982.083351388887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45982.083351388887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45982.083351388887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45982.083351388887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45982.083351388887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45982.083351388887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45982.083351388887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45982.083351388887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45982.083351388887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45982.083351388887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45982.083351388887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45982.083351388887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45982.083351388887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45982.083351388887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45982.083351388887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45982.083351388887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45982.083351388887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45982.083351388887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45982.083351388887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45982.083351388887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45982.083351388887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45982.083351388887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45982.083351388887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45982.083351388887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45982.083351388887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45982.083351388887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45982.083351388887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45982.083351388887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45982.083351388887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45982.083351388887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45982.083351388887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554FF0D-782C-4EE2-9F9E-DC7639CF0592}"/>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157.08351342592505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45982.083351388887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45982.083351388887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45982.083351388887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45982.083351388887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45982.083351388887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45982.083351388887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45982.083351388887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45982.083351388887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45982.083351388887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45982.083351388887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45982.083351388887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45982.083351388887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45982.083351388887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45982.083351388887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45982.083351388887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45982.083351388887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45982.083351388887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45982.083351388887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45982.083351388887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45982.083351388887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45982.083351388887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45982.083351388887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45982.083351388887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45982.083351388887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45982.083351388887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45982.083351388887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45982.083351388887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45982.083351388887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45982.083351388887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45982.083351388887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45982.083351388887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45982.083351388887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45982.083351388887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45982.083351388887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45982.083351388887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45982.083351388887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45982.083351388887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45982.083351388887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45982.083351388887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45982.083351388887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45982.083351388887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45982.083351388887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45982.083351388887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45982.083351388887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45982.083351388887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45982.083351388887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45982.083351388887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45982.083351388887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45982.083351388887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45982.083351388887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45982.083351388887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45982.083351388887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45982.083351388887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45982.083351388887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45982.083351388887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45982.083351388887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45982.083351388887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45982.083351388887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45982.083351388887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45982.083351388887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45982.083351388887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45982.083351388887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45982.083351388887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45982.083351388887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45982.083351388887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45982.083351388887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45982.083351388887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45982.083351388887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45982.083351388887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45982.083351388887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45982.083351388887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45982.083351388887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45982.083351388887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45982.083351388887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45982.083351388887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45982.083351388887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45982.083351388887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45982.083351388887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45982.083351388887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45982.083351388887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45982.083351388887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45982.083351388887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45982.083351388887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45982.083351388887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45982.083351388887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45982.083351388887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45982.083351388887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45982.083351388887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45982.083351388887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45982.083351388887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45982.083351388887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45982.083351388887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45982.083351388887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45982.083351388887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45982.083351388887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45982.083351388887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45982.083351388887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45982.083351388887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45982.083351388887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45982.083351388887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45982.083351388887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45982.083351388887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45982.083351388887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45982.083351388887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45982.083351388887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45982.083351388887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45982.083351388887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45982.083351388887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45982.083351388887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45982.083351388887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45982.083351388887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45982.083351388887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45982.083351388887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45982.083351388887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45982.083351388887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45982.083351388887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45982.083351388887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45982.083351388887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45982.083351388887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45982.083351388887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45982.083351388887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45982.083351388887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45982.083351388887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45982.083351388887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45982.083351388887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45982.083351388887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45982.083351388887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45982.083351388887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45982.083351388887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45982.083351388887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45982.083351388887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45982.083351388887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45982.083351388887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45982.083351388887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45982.083351388887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45982.083351388887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45982.083351388887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45982.083351388887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45982.083351388887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45982.083351388887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45982.083351388887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45982.083351388887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45982.083351388887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45982.083351388887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45982.083351388887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45982.083351388887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45982.083351388887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45982.083351388887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45982.083351388887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45982.083351388887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45982.083351388887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45982.083351388887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45982.083351388887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45982.083351388887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45982.083351388887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45982.083351388887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45982.083351388887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45982.083351388887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45982.083351388887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45982.083351388887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45982.083351388887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45982.083351388887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45982.083351388887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45982.083351388887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D6" sqref="D6"/>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45982.083351388887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45982.083351388887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45982.083351388887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45982.083351388887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45982.083351388887</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45982.083351388887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45982.083351388887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45982.083351388887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45982.083351388887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45982.083351388887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45982.083351388887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45982.083351388887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45982.083351388887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45982.083351388887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45982.083351388887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45982.083351388887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45982.083351388887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45982.083351388887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45982.083351388887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45982.083351388887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45982.083351388887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45982.083351388887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45982.083351388887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45982.083351388887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45982.083351388887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45982.083351388887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45982.083351388887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45982.083351388887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45982.083351388887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45982.083351388887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45982.083351388887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45982.083351388887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45982.083351388887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45982.083351388887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45982.083351388887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45982.083351388887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45982.083351388887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45982.083351388887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45982.083351388887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45982.083351388887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45982.083351388887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45982.083351388887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45982.083351388887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45982.083351388887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45982.083351388887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45982.083351388887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45982.083351388887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45982.083351388887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45982.083351388887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45982.083351388887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45982.083351388887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45982.083351388887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45982.083351388887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45982.083351388887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45982.083351388887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45982.083351388887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45982.083351388887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45982.083351388887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45982.083351388887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45982.083351388887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45982.083351388887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45982.083351388887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45982.083351388887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45982.083351388887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45982.083351388887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45982.083351388887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45982.083351388887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45982.083351388887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45982.083351388887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45982.083351388887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45982.083351388887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45982.083351388887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45982.083351388887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45982.083351388887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45982.083351388887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45982.083351388887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45982.083351388887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45982.083351388887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45982.083351388887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45982.083351388887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45982.083351388887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45982.083351388887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45982.083351388887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45982.083351388887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45982.083351388887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45982.083351388887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45982.083351388887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45982.083351388887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45982.083351388887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45982.083351388887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45982.083351388887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45982.083351388887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45982.083351388887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45982.083351388887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45982.083351388887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45982.083351388887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45982.083351388887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45982.083351388887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45982.083351388887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45982.083351388887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45982.083351388887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45982.083351388887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45982.083351388887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45982.083351388887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45982.083351388887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45982.083351388887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45982.083351388887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45982.083351388887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45982.083351388887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45982.083351388887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45982.083351388887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45982.083351388887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45982.083351388887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45982.083351388887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45982.083351388887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45982.083351388887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45982.083351388887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45982.083351388887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45982.083351388887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45982.083351388887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45982.083351388887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45982.083351388887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45982.083351388887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45982.083351388887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45982.083351388887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45982.083351388887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45982.083351388887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45982.083351388887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45982.083351388887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45982.083351388887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45982.083351388887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45982.083351388887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45982.083351388887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45982.083351388887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45982.083351388887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45982.083351388887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45982.083351388887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45982.083351388887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45982.083351388887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45982.083351388887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45982.083351388887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45982.083351388887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45982.083351388887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45982.083351388887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45982.083351388887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45982.083351388887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45982.083351388887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45982.083351388887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45982.083351388887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45982.083351388887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45982.083351388887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45982.083351388887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45982.083351388887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45982.083351388887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45982.083351388887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45982.083351388887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45982.083351388887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45982.083351388887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45982.083351388887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45982.083351388887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45982.083351388887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45982.083351388887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45982.083351388887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45982.083351388887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45982.083351388887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45982.083351388887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45982.083351388887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45982.083351388887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45982.083351388887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45982.083351388887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45982.083351388887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45982.083351388887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45982.083351388887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45982.083351388887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45982.083351388887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45982.083351388887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45982.083351388887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45982.083351388887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45982.083351388887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45982.083351388887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45982.083351388887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45982.083351388887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45982.083351388887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45982.083351388887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45982.083351388887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45982.083351388887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45982.083351388887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45982.083351388887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45982.083351388887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45982.083351388887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45982.083351388887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45982.083351388887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45982.083351388887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45982.083351388887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45982.083351388887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45982.083351388887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45982.083351388887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45982.083351388887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45982.083351388887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45982.083351388887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45982.083351388887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45982.083351388887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45982.083351388887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45982.083351388887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45982.083351388887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45982.083351388887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45982.083351388887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45982.083351388887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45982.083351388887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45982.083351388887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45982.083351388887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45982.083351388887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45982.083351388887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45982.083351388887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45982.083351388887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45982.083351388887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45982.083351388887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45982.083351388887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45982.083351388887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45982.083351388887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45982.083351388887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45982.083351388887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45982.083351388887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45982.083351388887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45982.083351388887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45982.083351388887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45982.083351388887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45982.083351388887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45982.083351388887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45982.083351388887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45982.083351388887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45982.083351388887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45982.083351388887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45982.083351388887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45982.083351388887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45982.083351388887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45982.083351388887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45982.083351388887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45982.083351388887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45982.083351388887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45982.083351388887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45982.083351388887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45982.083351388887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45982.083351388887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45982.083351388887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45982.083351388887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45982.083351388887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45982.083351388887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45982.083351388887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45982.083351388887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45982.083351388887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45982.083351388887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45982.083351388887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45982.083351388887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45982.083351388887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45982.083351388887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45982.083351388887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45982.083351388887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45982.083351388887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45982.083351388887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45982.083351388887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45982.083351388887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45982.083351388887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45982.083351388887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45982.083351388887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45982.083351388887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45982.083351388887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45982.083351388887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45982.083351388887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45982.083351388887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45982.083351388887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45982.083351388887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45982.083351388887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45982.083351388887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45982.083351388887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45982.083351388887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45982.083351388887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45982.083351388887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45982.083351388887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45982.083351388887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45982.083351388887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45982.083351388887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45982.083351388887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45982.083351388887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45982.083351388887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45982.083351388887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45982.083351388887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45982.083351388887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45982.083351388887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45982.083351388887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45982.083351388887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45982.083351388887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45982.083351388887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45982.083351388887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45982.083351388887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45982.083351388887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45982.083351388887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45982.083351388887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45982.083351388887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45982.083351388887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45982.083351388887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45982.083351388887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45982.083351388887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45982.083351388887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45982.083351388887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45982.083351388887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45982.083351388887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45982.083351388887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45982.083351388887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45982.083351388887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45982.083351388887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45982.083351388887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45982.083351388887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45982.083351388887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45982.083351388887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45982.083351388887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45982.083351388887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45982.083351388887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45982.083351388887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45982.083351388887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45982.083351388887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45982.083351388887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45982.083351388887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45982.083351388887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45982.083351388887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45982.083351388887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45982.083351388887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45982.083351388887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45982.083351388887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45982.083351388887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45982.083351388887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45982.083351388887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45982.083351388887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45982.083351388887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45982.083351388887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45982.083351388887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45982.083351388887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45982.083351388887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45982.083351388887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45982.083351388887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45982.083351388887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45982.083351388887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45982.083351388887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45982.083351388887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45982.083351388887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45982.083351388887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45982.083351388887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45982.083351388887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45982.083351388887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45982.083351388887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45982.083351388887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45982.083351388887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45982.083351388887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45982.083351388887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45982.083351388887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45982.083351388887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45982.083351388887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45982.083351388887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45982.083351388887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45982.083351388887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45982.083351388887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45982.083351388887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45982.083351388887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45982.083351388887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45982.083351388887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45982.083351388887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45982.083351388887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45982.083351388887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45982.083351388887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45982.083351388887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45982.083351388887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45982.083351388887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45982.083351388887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45982.083351388887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45982.083351388887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45982.083351388887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45982.083351388887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45982.083351388887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45982.083351388887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45982.083351388887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45982.083351388887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45982.083351388887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45982.083351388887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45982.083351388887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45982.083351388887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45982.083351388887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45982.083351388887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45982.083351388887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45982.083351388887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45982.083351388887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45982.083351388887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45982.083351388887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45982.083351388887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45982.083351388887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45982.083351388887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45982.083351388887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45982.083351388887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45982.083351388887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45982.083351388887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45982.083351388887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45982.083351388887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45982.083351388887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45982.083351388887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45982.083351388887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45982.083351388887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45982.083351388887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45982.083351388887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45982.083351388887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45982.083351388887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45982.083351388887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45982.083351388887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45982.083351388887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45982.083351388887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45982.083351388887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45982.083351388887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45982.083351388887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45982.083351388887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45982.083351388887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45982.083351388887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45982.083351388887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45982.083351388887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45982.083351388887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45982.083351388887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45982.083351388887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45982.083351388887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45982.083351388887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45982.083351388887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45982.083351388887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45982.083351388887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45982.083351388887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45982.083351388887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45982.083351388887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45982.083351388887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45982.083351388887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45982.083351388887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45982.083351388887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45982.083351388887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45982.083351388887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45982.083351388887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45982.083351388887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45982.083351388887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45982.083351388887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45982.083351388887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45982.083351388887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45982.083351388887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45982.083351388887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45982.083351388887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45982.083351388887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45982.083351388887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45982.083351388887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45982.083351388887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45982.083351388887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45982.083351388887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45982.083351388887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45982.083351388887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45982.083351388887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45982.083351388887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45982.083351388887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45982.083351388887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45982.083351388887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45982.083351388887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45982.083351388887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45982.083351388887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45982.083351388887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45982.083351388887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45982.083351388887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45982.083351388887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45982.083351388887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45982.083351388887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45982.083351388887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45982.083351388887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45982.083351388887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45982.083351388887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45982.083351388887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45982.083351388887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45982.083351388887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45982.083351388887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45982.083351388887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45982.083351388887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45982.083351388887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45982.083351388887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45982.083351388887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45982.083351388887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45982.083351388887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45982.083351388887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45982.083351388887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45982.083351388887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45982.083351388887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45982.083351388887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45982.083351388887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45982.083351388887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45982.083351388887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45982.083351388887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45982.083351388887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45982.083351388887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45982.083351388887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45982.083351388887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45982.083351388887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45982.083351388887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45982.083351388887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45982.083351388887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45982.083351388887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45982.083351388887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45982.083351388887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45982.083351388887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45982.083351388887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45982.083351388887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45982.083351388887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45982.083351388887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45982.083351388887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45982.083351388887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45982.083351388887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45982.083351388887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45982.083351388887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45982.083351388887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45982.083351388887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45982.083351388887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45982.083351388887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45982.083351388887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45982.083351388887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45982.083351388887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45982.083351388887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45982.083351388887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45982.083351388887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45982.083351388887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45982.083351388887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45982.083351388887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45982.083351388887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45982.083351388887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45982.083351388887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45982.083351388887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45982.083351388887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45982.083351388887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45982.083351388887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45982.083351388887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45982.083351388887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45982.083351388887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45982.083351388887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45982.083351388887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45982.083351388887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45982.083351388887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45982.083351388887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45982.083351388887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45982.083351388887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45982.083351388887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45982.083351388887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45982.083351388887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45982.083351388887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45982.083351388887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45982.083351388887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45982.083351388887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45982.083351388887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45982.083351388887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45982.083351388887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45982.083351388887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45982.083351388887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45982.083351388887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45982.083351388887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45982.083351388887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45982.083351388887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45982.083351388887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45982.083351388887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45982.083351388887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45982.083351388887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45982.083351388887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45982.083351388887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45982.083351388887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45982.083351388887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45982.083351388887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45982.083351388887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45982.083351388887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45982.083351388887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45982.083351388887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45982.083351388887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45982.083351388887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45982.083351388887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45982.083351388887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45982.083351388887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45982.083351388887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45982.083351388887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45982.083351388887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45982.083351388887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45982.083351388887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45982.083351388887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45982.083351388887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45982.083351388887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45982.083351388887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45982.083351388887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45982.083351388887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45982.083351388887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45982.083351388887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45982.083351388887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45982.083351388887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45982.083351388887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45982.083351388887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45982.083351388887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45982.083351388887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45982.083351388887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45982.083351388887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45982.083351388887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45982.083351388887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45982.083351388887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45982.083351388887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45982.083351388887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45982.083351388887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45982.083351388887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45982.083351388887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45982.083351388887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45982.083351388887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45982.083351388887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45982.083351388887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45982.083351388887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45982.083351388887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45982.083351388887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45982.083351388887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45982.083351388887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45982.083351388887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45982.083351388887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45982.083351388887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45982.083351388887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45982.083351388887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45982.083351388887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45982.083351388887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45982.083351388887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45982.083351388887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45982.083351388887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45982.083351388887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45982.083351388887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45982.083351388887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45982.083351388887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45982.083351388887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45982.083351388887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45982.083351388887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45982.083351388887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45982.083351388887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45982.083351388887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45982.083351388887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45982.083351388887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45982.083351388887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45982.083351388887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45982.083351388887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45982.083351388887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45982.083351388887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45982.083351388887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45982.083351388887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45982.083351388887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45982.083351388887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45982.083351388887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45982.083351388887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45982.083351388887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45982.083351388887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45982.083351388887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45982.083351388887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45982.083351388887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45982.083351388887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45982.083351388887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45982.083351388887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45982.083351388887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45982.083351388887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45982.083351388887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45982.083351388887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45982.083351388887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45982.083351388887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45982.083351388887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45982.083351388887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45982.083351388887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45982.083351388887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45982.083351388887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45982.083351388887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45982.083351388887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45982.083351388887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45982.083351388887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45982.083351388887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45982.083351388887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45982.083351388887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45982.083351388887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45982.083351388887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45982.083351388887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45982.083351388887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45982.083351388887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45982.083351388887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45982.083351388887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45982.083351388887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45982.083351388887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45982.083351388887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45982.083351388887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45982.083351388887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45982.083351388887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45982.083351388887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45982.083351388887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45982.083351388887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45982.083351388887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45982.083351388887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45982.083351388887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45982.083351388887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45982.083351388887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45982.083351388887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45982.083351388887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45982.083351388887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45982.083351388887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45982.083351388887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45982.083351388887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45982.083351388887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45982.083351388887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45982.083351388887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45982.083351388887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45982.083351388887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45982.083351388887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45982.083351388887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45982.083351388887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45982.083351388887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45982.083351388887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45982.083351388887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45982.083351388887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45982.083351388887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45982.083351388887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45982.083351388887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45982.083351388887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45982.083351388887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45982.083351388887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45982.083351388887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45982.083351388887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45982.083351388887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45982.083351388887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45982.083351388887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45982.083351388887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45982.083351388887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45982.083351388887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45982.083351388887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45982.083351388887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45982.083351388887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45982.083351388887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45982.083351388887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45982.083351388887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45982.083351388887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45982.083351388887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45982.083351388887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45982.083351388887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45982.083351388887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45982.083351388887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45982.083351388887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45982.083351388887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45982.083351388887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45982.083351388887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45982.083351388887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45982.083351388887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45982.083351388887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45982.083351388887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45982.083351388887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45982.083351388887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45982.083351388887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45982.083351388887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45982.083351388887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45982.083351388887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45982.083351388887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45982.083351388887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45982.083351388887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45982.083351388887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45982.083351388887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45982.083351388887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45982.083351388887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45982.083351388887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45982.083351388887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45982.083351388887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45982.083351388887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45982.083351388887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45982.083351388887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45982.083351388887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45982.083351388887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45982.083351388887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45982.083351388887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45982.083351388887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45982.083351388887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45982.083351388887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45982.083351388887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45982.083351388887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45982.083351388887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45982.083351388887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45982.083351388887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45982.083351388887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45982.083351388887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45982.083351388887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45982.083351388887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45982.083351388887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45982.083351388887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45982.083351388887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45982.083351388887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45982.083351388887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45982.083351388887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45982.083351388887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45982.083351388887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45982.083351388887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45982.083351388887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45982.083351388887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45982.083351388887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45982.083351388887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45982.083351388887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45982.083351388887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45982.083351388887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45982.083351388887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45982.083351388887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45982.083351388887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45982.083351388887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45982.083351388887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45982.083351388887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45982.083351388887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45982.083351388887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45982.083351388887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45982.083351388887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45982.083351388887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45982.083351388887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45982.083351388887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45982.083351388887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45982.083351388887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45982.083351388887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45982.083351388887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45982.083351388887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45982.083351388887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45982.083351388887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45982.083351388887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45982.083351388887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45982.083351388887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45982.083351388887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45982.083351388887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45982.083351388887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45982.083351388887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45982.083351388887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45982.083351388887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45982.083351388887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45982.083351388887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45982.083351388887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45982.083351388887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45982.083351388887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45982.083351388887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45982.083351388887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45982.083351388887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45982.083351388887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45982.083351388887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45982.083351388887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45982.083351388887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45982.083351388887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45982.083351388887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45982.083351388887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45982.083351388887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45982.083351388887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45982.083351388887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45982.083351388887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45982.083351388887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45982.083351388887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45982.083351388887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45982.083351388887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45982.083351388887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45982.083351388887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45982.083351388887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45982.083351388887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45982.083351388887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45982.083351388887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45982.083351388887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45982.083351388887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45982.083351388887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45982.083351388887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45982.083351388887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45982.083351388887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45982.083351388887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45982.083351388887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45982.083351388887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45982.083351388887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45982.083351388887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45982.083351388887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45982.083351388887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45982.083351388887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45982.083351388887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45982.083351388887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45982.083351388887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45982.083351388887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45982.083351388887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45982.083351388887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45982.083351388887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45982.083351388887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45982.083351388887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45982.083351388887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45982.083351388887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45982.083351388887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45982.083351388887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45982.083351388887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45982.083351388887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45982.083351388887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45982.083351388887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45982.083351388887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45982.083351388887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45982.083351388887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45982.083351388887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45982.083351388887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45982.083351388887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45982.083351388887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45982.083351388887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45982.083351388887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45982.083351388887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45982.083351388887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45982.083351388887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45982.083351388887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45982.083351388887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45982.083351388887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45982.083351388887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45982.083351388887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45982.083351388887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45982.083351388887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45982.083351388887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45982.083351388887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45982.083351388887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45982.083351388887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45982.083351388887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45982.083351388887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45982.083351388887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45982.083351388887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45982.083351388887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45982.083351388887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45982.083351388887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45982.083351388887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45982.083351388887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45982.083351388887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45982.083351388887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45982.083351388887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45982.083351388887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45982.083351388887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45982.083351388887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45982.083351388887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45982.083351388887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45982.083351388887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45982.083351388887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45982.083351388887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45982.083351388887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45982.083351388887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45982.083351388887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45982.083351388887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45982.083351388887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45982.083351388887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45982.083351388887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45982.083351388887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45982.083351388887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45982.083351388887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45982.083351388887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45982.083351388887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45982.083351388887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45982.083351388887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45982.083351388887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45982.083351388887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45982.083351388887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45982.083351388887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45982.083351388887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45982.083351388887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45982.083351388887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45982.083351388887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45982.083351388887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45982.083351388887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45982.083351388887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45982.083351388887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45982.083351388887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45982.083351388887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45982.083351388887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45982.083351388887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45982.083351388887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45982.083351388887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45982.083351388887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45982.083351388887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45982.083351388887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45982.083351388887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45982.083351388887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45982.083351388887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45982.083351388887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45982.083351388887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45982.083351388887</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278.60263379629032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45982.083351388887</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45982.083351388887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45982.083351388887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45982.083351388887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45982.083351388887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45982.083351388887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45982.083351388887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45982.083351388887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45982.083351388887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45982.083351388887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45982.083351388887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45982.083351388887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45982.083351388887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45982.083351388887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45982.083351388887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45982.083351388887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45982.083351388887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45982.083351388887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45982.083351388887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45982.083351388887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45982.083351388887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45982.083351388887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45982.083351388887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45982.083351388887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45982.083351388887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45982.083351388887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45982.083351388887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45982.083351388887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45982.083351388887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45982.083351388887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45982.083351388887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45982.083351388887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45982.083351388887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45982.083351388887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45982.083351388887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45982.083351388887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45982.083351388887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45982.083351388887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45982.083351388887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45982.083351388887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45982.083351388887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45982.083351388887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45982.083351388887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45982.083351388887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45982.083351388887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45982.083351388887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45982.083351388887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45982.083351388887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45982.083351388887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45982.083351388887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45982.083351388887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45982.083351388887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45982.083351388887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45982.083351388887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45982.083351388887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45982.083351388887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45982.083351388887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45982.083351388887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45982.083351388887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45982.083351388887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45982.083351388887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45982.083351388887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45982.083351388887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45982.083351388887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45982.083351388887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45982.083351388887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45982.083351388887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45982.083351388887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45982.083351388887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45982.083351388887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45982.083351388887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45982.083351388887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45982.083351388887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45982.083351388887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45982.083351388887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45982.083351388887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45982.083351388887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45982.083351388887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45982.083351388887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45982.083351388887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45982.083351388887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45982.083351388887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45982.083351388887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45982.083351388887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45982.083351388887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45982.083351388887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45982.083351388887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45982.083351388887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45982.083351388887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45982.083351388887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45982.083351388887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45982.083351388887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45982.083351388887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45982.083351388887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45982.083351388887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45982.083351388887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45982.083351388887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45982.083351388887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45982.083351388887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45982.083351388887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45982.083351388887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45982.083351388887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45982.083351388887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45982.083351388887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45982.083351388887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45982.083351388887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45982.083351388887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45982.083351388887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45982.083351388887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45982.083351388887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45982.083351388887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45982.083351388887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45982.083351388887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45982.083351388887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45982.083351388887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45982.083351388887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45982.083351388887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45982.083351388887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45982.083351388887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45982.083351388887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45982.083351388887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45982.083351388887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45982.083351388887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45982.083351388887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45982.083351388887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45982.083351388887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45982.083351388887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45982.083351388887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45982.083351388887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45982.083351388887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45982.083351388887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45982.083351388887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45982.083351388887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45982.083351388887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45982.083351388887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45982.083351388887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45982.083351388887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45982.083351388887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45982.083351388887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45982.083351388887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45982.083351388887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45982.083351388887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45982.083351388887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45982.083351388887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45982.083351388887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45982.083351388887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45982.083351388887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45982.083351388887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45982.083351388887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45982.083351388887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45982.083351388887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45982.083351388887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45982.083351388887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45982.083351388887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45982.083351388887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45982.083351388887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45982.083351388887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45982.083351388887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45982.083351388887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45982.083351388887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45982.083351388887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45982.083351388887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45982.083351388887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45982.083351388887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45982.083351388887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45982.083351388887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45982.083351388887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45982.083351388887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45982.083351388887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45982.083351388887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45982.083351388887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45982.083351388887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45982.083351388887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45982.083351388887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45982.083351388887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45982.083351388887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45982.083351388887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45982.083351388887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45982.083351388887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45982.083351388887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45982.083351388887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45982.083351388887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45982.083351388887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45982.083351388887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45982.083351388887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45982.083351388887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45982.083351388887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45982.083351388887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45982.083351388887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45982.083351388887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45982.083351388887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45982.083351388887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45982.083351388887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45982.083351388887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45982.083351388887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45982.083351388887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45982.083351388887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45982.083351388887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45982.083351388887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45982.083351388887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45982.083351388887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45982.083351388887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45982.083351388887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45982.083351388887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45982.083351388887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45982.083351388887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45982.083351388887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45982.083351388887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45982.083351388887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45982.083351388887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45982.083351388887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45982.083351388887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45982.083351388887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45982.083351388887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45982.083351388887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45982.083351388887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45982.083351388887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45982.083351388887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45982.083351388887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45982.083351388887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45982.083351388887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45982.083351388887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45982.083351388887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45982.083351388887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45982.083351388887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45982.083351388887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45982.083351388887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45982.083351388887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45982.083351388887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45982.083351388887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45982.083351388887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45982.083351388887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45982.083351388887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45982.083351388887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45982.083351388887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45982.083351388887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45982.083351388887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45982.083351388887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45982.083351388887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45982.083351388887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45982.083351388887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45982.083351388887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45982.083351388887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45982.083351388887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45982.083351388887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45982.083351388887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45982.083351388887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45982.083351388887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45982.083351388887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45982.083351388887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45982.083351388887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45982.083351388887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45982.083351388887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45982.083351388887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45982.083351388887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45982.083351388887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45982.083351388887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45982.083351388887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45982.083351388887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45982.083351388887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45982.083351388887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45982.083351388887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45982.083351388887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45982.083351388887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45982.083351388887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45982.083351388887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45982.083351388887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45982.083351388887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45982.083351388887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45982.083351388887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45982.083351388887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45982.083351388887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45982.083351388887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45982.083351388887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45982.083351388887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45982.083351388887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45982.083351388887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45982.083351388887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45982.083351388887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45982.083351388887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45982.083351388887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45982.083351388887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45982.083351388887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45982.083351388887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45982.083351388887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45982.083351388887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45982.083351388887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45982.083351388887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45982.083351388887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45982.083351388887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45982.083351388887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45982.083351388887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45982.083351388887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45982.083351388887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45982.083351388887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45982.083351388887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45982.083351388887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45982.083351388887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45982.083351388887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45982.083351388887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45982.083351388887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45982.083351388887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45982.083351388887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45982.083351388887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45982.083351388887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45982.083351388887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45982.083351388887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45982.083351388887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45982.083351388887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45982.083351388887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45982.083351388887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45982.083351388887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45982.083351388887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45982.083351388887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45982.083351388887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45982.083351388887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45982.083351388887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45982.083351388887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45982.083351388887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45982.083351388887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45982.083351388887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45982.083351388887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45982.083351388887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45982.083351388887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45982.083351388887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45982.083351388887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45982.083351388887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45982.083351388887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45982.083351388887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45982.083351388887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45982.083351388887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45982.083351388887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45982.083351388887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45982.083351388887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45982.083351388887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45982.083351388887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45982.083351388887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45982.083351388887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45982.083351388887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45982.083351388887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45982.083351388887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45982.083351388887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45982.083351388887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45982.083351388887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45982.083351388887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45982.083351388887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45982.083351388887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45982.083351388887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45982.083351388887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45982.083351388887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45982.083351388887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45982.083351388887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45982.083351388887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45982.083351388887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45982.083351388887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45982.083351388887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45982.083351388887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45982.083351388887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45982.083351388887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45982.083351388887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45982.083351388887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45982.083351388887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45982.083351388887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45982.083351388887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45982.083351388887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45982.083351388887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45982.083351388887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45982.083351388887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45982.083351388887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45982.083351388887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45982.083351388887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45982.083351388887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45982.083351388887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45982.083351388887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45982.083351388887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45982.083351388887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45982.083351388887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45982.083351388887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45982.083351388887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45982.083351388887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45982.083351388887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45982.083351388887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45982.083351388887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45982.083351388887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45982.083351388887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45982.083351388887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45982.083351388887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45982.083351388887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45982.083351388887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45982.083351388887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45982.083351388887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45982.083351388887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45982.083351388887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45982.083351388887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45982.083351388887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45982.083351388887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45982.083351388887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45982.083351388887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45982.083351388887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45982.083351388887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45982.083351388887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45982.083351388887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45982.083351388887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45982.083351388887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45982.083351388887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45982.083351388887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45982.083351388887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45982.083351388887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45982.083351388887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45982.083351388887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45982.083351388887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45982.083351388887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45982.083351388887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45982.083351388887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45982.083351388887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45982.083351388887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45982.083351388887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45982.083351388887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45982.083351388887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45982.083351388887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45982.083351388887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45982.083351388887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45982.083351388887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45982.083351388887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45982.083351388887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45982.083351388887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45982.083351388887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45982.083351388887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45982.083351388887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45982.083351388887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45982.083351388887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45982.083351388887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45982.083351388887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45982.083351388887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45982.083351388887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45982.083351388887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45982.083351388887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45982.083351388887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45982.083351388887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45982.083351388887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45982.083351388887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45982.083351388887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45982.083351388887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45982.083351388887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45982.083351388887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45982.083351388887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45982.083351388887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45982.083351388887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45982.083351388887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45982.083351388887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45982.083351388887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45982.083351388887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45982.083351388887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45982.083351388887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45982.083351388887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45982.083351388887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45982.083351388887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45982.083351388887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45982.083351388887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45982.083351388887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45982.083351388887</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90.251291203698202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55.894474074069876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33.422240277774108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4.5685481481486931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0.71005277777294395</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0.21742546295718057</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45982.083351388887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45982.083351388887</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45982.083351388887</v>
      </c>
      <c r="H10" s="109"/>
      <c r="I10" s="109" t="str">
        <f>IFERROR(VLOOKUP(D10,DB!A:F,6,0),"")</f>
        <v/>
      </c>
      <c r="J10" s="109" t="str">
        <f>IFERROR(VLOOKUP(D10,DB!A:G,7,0),"")</f>
        <v/>
      </c>
      <c r="K10" s="109"/>
      <c r="L10" s="109" t="str">
        <f>IFERROR(VLOOKUP(D10,DB!A:I,9,0),"")</f>
        <v/>
      </c>
    </row>
    <row r="11" spans="1:13" ht="15.75">
      <c r="A11" s="109"/>
      <c r="B11" s="109" t="str">
        <f>IFERROR(VLOOKUP(D11,DB!A:K,11,0),"")</f>
        <v/>
      </c>
      <c r="C11" s="109"/>
      <c r="D11" s="151"/>
      <c r="E11" s="109"/>
      <c r="F11" s="109"/>
      <c r="G11" s="111">
        <f ca="1">IFERROR(NOW()-F11,"")</f>
        <v>45982.083351388887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45982.083351388887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45982.083351388887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45982.083351388887</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45982.083351388887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45982.083351388887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45982.083351388887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45982.083351388887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45982.083351388887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45982.083351388887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45982.083351388887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45982.083351388887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45982.083351388887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45982.083351388887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45982.083351388887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45982.083351388887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45982.083351388887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45982.083351388887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45982.083351388887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45982.083351388887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45982.083351388887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45982.083351388887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45982.083351388887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45982.083351388887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45982.083351388887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45982.083351388887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45982.083351388887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45982.083351388887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45982.083351388887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45982.083351388887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45982.083351388887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45982.083351388887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45982.083351388887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45982.083351388887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45982.083351388887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45982.083351388887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45982.083351388887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45982.083351388887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45982.083351388887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45982.083351388887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45982.083351388887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45982.083351388887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45982.083351388887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45982.083351388887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45982.083351388887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45982.083351388887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45982.083351388887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45982.083351388887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45982.083351388887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45982.083351388887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45982.083351388887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45982.083351388887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45982.083351388887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45982.083351388887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45982.083351388887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45982.083351388887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45982.083351388887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45982.083351388887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45982.083351388887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45982.083351388887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45982.083351388887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45982.083351388887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45982.083351388887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45982.083351388887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45982.083351388887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45982.083351388887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45982.083351388887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45982.083351388887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45982.083351388887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45982.083351388887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45982.083351388887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45982.083351388887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45982.083351388887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45982.083351388887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45982.083351388887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45982.083351388887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45982.083351388887</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45982.083351388887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45982.083351388887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45982.083351388887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45982.083351388887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45982.083351388887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45982.083351388887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45982.083351388887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45982.083351388887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45982.083351388887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45982.083351388887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45982.083351388887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45982.083351388887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45982.083351388887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45982.083351388887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45982.083351388887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45982.083351388887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45982.083351388887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45982.083351388887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45982.083351388887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45982.083351388887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45982.083351388887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45982.083351388887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45982.083351388887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45982.083351388887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45982.083351388887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45982.083351388887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45982.083351388887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45982.083351388887</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50">
        <v>2</v>
      </c>
      <c r="D2" s="149" t="s">
        <v>37244</v>
      </c>
      <c r="E2" s="150" t="s">
        <v>39021</v>
      </c>
      <c r="F2" s="121">
        <v>45981.780300925922</v>
      </c>
      <c r="G2" s="104">
        <f t="shared" ref="G2:G5" ca="1" si="0">IFERROR(NOW()-F2,"-")</f>
        <v>0.30305046296416549</v>
      </c>
      <c r="H2" s="121">
        <v>45981.780277777776</v>
      </c>
      <c r="I2" s="119" t="str">
        <f>IFERROR(VLOOKUP(D2,DB!A:F,6,0),"")</f>
        <v>SCECO</v>
      </c>
      <c r="J2" s="119" t="str">
        <f>IFERROR(VLOOKUP(D2,DB!A:G,7,0),"")</f>
        <v>Vandalized</v>
      </c>
      <c r="K2" s="122" t="s">
        <v>39123</v>
      </c>
      <c r="L2" s="123" t="str">
        <f>IFERROR(VLOOKUP(D2,DB!A:I,9,0),"")</f>
        <v>Latis</v>
      </c>
    </row>
    <row r="3" spans="1:16382" ht="31.5" customHeight="1">
      <c r="A3" s="118" t="s">
        <v>39124</v>
      </c>
      <c r="B3" s="119" t="str">
        <f>IFERROR(VLOOKUP(D3,DB!A:K,11,0),"")</f>
        <v>R6</v>
      </c>
      <c r="C3" s="120">
        <v>2</v>
      </c>
      <c r="D3" s="119" t="s">
        <v>38990</v>
      </c>
      <c r="E3" s="150" t="s">
        <v>39021</v>
      </c>
      <c r="F3" s="121">
        <v>45982.035509259258</v>
      </c>
      <c r="G3" s="104">
        <f t="shared" ca="1" si="0"/>
        <v>4.7842129628406838E-2</v>
      </c>
      <c r="H3" s="121">
        <v>45982.035474537035</v>
      </c>
      <c r="I3" s="119" t="str">
        <f>IFERROR(VLOOKUP(D3,DB!A:F,6,0),"")</f>
        <v>Generator-SG</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45982.083351388887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45982.083351388887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45982.083351388887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45982.083351388887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45982.083351388887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45982.083351388887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45982.083351388887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45982.083351388887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45982.083351388887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45982.083351388887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45982.083351388887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45982.083351388887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45982.083351388887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45982.083351388887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45982.083351388887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45982.083351388887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45982.083351388887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45982.083351388887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45982.083351388887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45982.083351388887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45982.083351388887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45982.083351388887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45982.083351388887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45982.083351388887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45982.083351388887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45982.083351388887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45982.083351388887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45982.083351388887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45982.083351388887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45982.083351388887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45982.083351388887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45982.083351388887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45982.083351388887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45982.083351388887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45982.083351388887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45982.083351388887</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2025-11-20T23:01:58Z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