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10" documentId="120_S{2AC9BD13-BADA-5192-A53E-5A8FF88502F6}" xr6:coauthVersionLast="47" xr6:coauthVersionMax="47" xr10:uidLastSave="{069D5DB2-42EF-47FA-A28F-E0CA4CFE533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<sst xmlns="http://schemas.openxmlformats.org/spreadsheetml/2006/main" count="180296" uniqueCount="39133">
  <si>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</si>
  <si>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</si>
  <si>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</si>
  <si>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</si>
  <si>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</si>
  <si>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</si>
  <si>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</si>
  <si>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</si>
  <si>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</si>
  <si>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</si>
  <si>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</si>
  <si>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</si>
  <si>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</si>
  <si>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</si>
  <si>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</si>
  <si>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</si>
  <si>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</si>
  <si>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</si>
  <si>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</si>
  <si>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</si>
  <si>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</si>
  <si>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</si>
  <si>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</si>
  <si>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</si>
  <si>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</si>
  <si>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</si>
  <si>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</si>
  <si>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</si>
  <si>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</si>
  <si>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</si>
  <si>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</si>
  <si>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</si>
  <si>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</si>
  <si>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</si>
  <si>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</si>
  <si>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</si>
  <si>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</si>
  <si>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</si>
  <si>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</si>
  <si>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</si>
  <si>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</si>
  <si>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</si>
  <si>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</si>
  <si>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</si>
  <si>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</si>
  <si>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</si>
  <si>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</si>
  <si>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</si>
  <si>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</si>
  <si>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</si>
  <si>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</si>
  <si>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</si>
  <si>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</si>
  <si>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</si>
  <si>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</si>
  <si>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</si>
  <si>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</si>
  <si>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</si>
  <si>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</si>
  <si>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</si>
  <si>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</si>
  <si>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</si>
  <si>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</si>
  <si>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</si>
  <si>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</si>
  <si>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</si>
  <si>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</si>
  <si>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</si>
  <si>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</si>
  <si>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</si>
  <si>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</si>
  <si>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</si>
  <si>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</si>
  <si>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</si>
  <si>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</si>
  <si>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</si>
  <si>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</si>
  <si>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</si>
  <si>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</si>
  <si>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</si>
  <si>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</si>
  <si>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</si>
  <si>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</si>
  <si>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</si>
  <si>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</si>
  <si>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</si>
  <si>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</si>
  <si>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</si>
  <si>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</si>
  <si>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</si>
  <si>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</si>
  <si>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</si>
  <si>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</si>
  <si>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</si>
  <si>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</si>
  <si>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</si>
  <si>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</si>
  <si>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</si>
  <si>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</si>
  <si>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</si>
  <si>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</si>
  <si>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</si>
  <si>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</si>
  <si>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</si>
  <si>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</si>
  <si>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</si>
  <si>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</si>
  <si>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</si>
  <si>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</si>
  <si>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</si>
  <si>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</si>
  <si>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</si>
  <si>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</si>
  <si>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</si>
  <si>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</si>
  <si>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</si>
  <si>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</si>
  <si>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</si>
  <si>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</si>
  <si>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</si>
  <si>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</si>
  <si>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</si>
  <si>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</si>
  <si>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</si>
  <si>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</si>
  <si>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</si>
  <si>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</si>
  <si>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</si>
  <si>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</si>
  <si>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</si>
  <si>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</si>
  <si>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</si>
  <si>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</si>
  <si>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</si>
  <si>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</si>
  <si>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</si>
  <si>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</si>
  <si>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</si>
  <si>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</si>
  <si>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</si>
  <si>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</si>
  <si>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</si>
  <si>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</si>
  <si>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</si>
  <si>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</si>
  <si>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</si>
  <si>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</si>
  <si>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</si>
  <si>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</si>
  <si>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</si>
  <si>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</si>
  <si>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</si>
  <si>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</si>
  <si>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</si>
  <si>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</si>
  <si>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</si>
  <si>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</si>
  <si>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</si>
  <si>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</si>
  <si>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</si>
  <si>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</si>
  <si>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</si>
  <si>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</si>
  <si>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</si>
  <si>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</si>
  <si>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</si>
  <si>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</si>
  <si>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</si>
  <si>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</si>
  <si>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</si>
  <si>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</si>
  <si>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</si>
  <si>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</si>
  <si>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</si>
  <si>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</si>
  <si>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</si>
  <si>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</si>
  <si>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</si>
  <si>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</si>
  <si>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</si>
  <si>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</si>
  <si>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</si>
  <si>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</si>
  <si>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</si>
  <si>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</si>
  <si>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</si>
  <si>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</si>
  <si>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</si>
  <si>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</si>
  <si>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</si>
  <si>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</si>
  <si>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</si>
  <si>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</si>
  <si>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</si>
  <si>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</si>
  <si>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</si>
  <si>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</si>
  <si>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</si>
  <si>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</si>
  <si>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</si>
  <si>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</si>
  <si>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</si>
  <si>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</si>
  <si>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</si>
  <si>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</si>
  <si>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</si>
  <si>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</si>
  <si>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</si>
  <si>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</si>
  <si>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</si>
  <si>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</si>
  <si>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</si>
  <si>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</si>
  <si>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</si>
  <si>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</si>
  <si>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</si>
  <si>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</si>
  <si>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</si>
  <si>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</si>
  <si>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</si>
  <si>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</si>
  <si>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</si>
  <si>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</si>
  <si>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</si>
  <si>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</si>
  <si>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</si>
  <si>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</si>
  <si>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</si>
  <si>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</si>
  <si>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</si>
  <si>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</si>
  <si>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</si>
  <si>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</si>
  <si>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</si>
  <si>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</si>
  <si>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</si>
  <si>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</si>
  <si>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</si>
  <si>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</si>
  <si>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</si>
  <si>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</si>
  <si>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</si>
  <si>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</si>
  <si>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</si>
  <si>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</si>
  <si>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</si>
  <si>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</si>
  <si>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</si>
  <si>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</si>
  <si>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</si>
  <si>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</si>
  <si>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</si>
  <si>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</si>
  <si>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</si>
  <si>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</si>
  <si>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</si>
  <si>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</si>
  <si>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</si>
  <si>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</si>
  <si>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</si>
  <si>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</si>
  <si>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</si>
  <si>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</si>
  <si>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</si>
  <si>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</si>
  <si>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</si>
  <si>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</si>
  <si>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</si>
  <si>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</si>
  <si>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</si>
  <si>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</si>
  <si>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</si>
  <si>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</si>
  <si>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</si>
  <si>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</si>
  <si>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</si>
  <si>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</si>
  <si>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</si>
  <si>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</si>
  <si>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</si>
  <si>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</si>
  <si>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</si>
  <si>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</si>
  <si>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</si>
  <si>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</si>
  <si>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</si>
  <si>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</si>
  <si>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</si>
  <si>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</si>
  <si>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</si>
  <si>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</si>
  <si>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</si>
  <si>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</si>
  <si>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</si>
  <si>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</si>
  <si>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</si>
  <si>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</si>
  <si>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</si>
  <si>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</si>
  <si>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</si>
  <si>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</si>
  <si>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</si>
  <si>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</si>
  <si>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</si>
  <si>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</si>
  <si>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</si>
  <si>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</si>
  <si>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</si>
  <si>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</si>
  <si>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</si>
  <si>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</si>
  <si>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</si>
  <si>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</si>
  <si>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</si>
  <si>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</si>
  <si>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</si>
  <si>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</si>
  <si>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</si>
  <si>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</si>
  <si>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</si>
  <si>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</si>
  <si>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</si>
  <si>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</si>
  <si>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</si>
  <si>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</si>
  <si>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</si>
  <si>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</si>
  <si>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</si>
  <si>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</si>
  <si>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</si>
  <si>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</si>
  <si>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</si>
  <si>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</si>
  <si>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</si>
  <si>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</si>
  <si>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</si>
  <si>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</si>
  <si>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</si>
  <si>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</si>
  <si>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</si>
  <si>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</si>
  <si>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</si>
  <si>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</si>
  <si>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</si>
  <si>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</si>
  <si>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</si>
  <si>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</si>
  <si>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</si>
  <si>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</si>
  <si>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</si>
  <si>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</si>
  <si>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</si>
  <si>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</si>
  <si>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</si>
  <si>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</si>
  <si>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</si>
  <si>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</si>
  <si>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</si>
  <si>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</si>
  <si>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</si>
  <si>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</si>
  <si>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</si>
  <si>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</si>
  <si>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</si>
  <si>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</si>
  <si>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</si>
  <si>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</si>
  <si>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</si>
  <si>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</si>
  <si>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</si>
  <si>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</si>
  <si>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</si>
  <si>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</si>
  <si>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</si>
  <si>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</si>
  <si>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</si>
  <si>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</si>
  <si>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</si>
  <si>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</si>
  <si>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</si>
  <si>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</si>
  <si>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</si>
  <si>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</si>
  <si>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</si>
  <si>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</si>
  <si>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</si>
  <si>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</si>
  <si>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</si>
  <si>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</si>
  <si>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</si>
  <si>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</si>
  <si>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</si>
  <si>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</si>
  <si>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</si>
  <si>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</si>
  <si>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</si>
  <si>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</si>
  <si>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</si>
  <si>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</si>
  <si>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</si>
  <si>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</si>
  <si>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</si>
  <si>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</si>
  <si>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</si>
  <si>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</si>
  <si>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</si>
  <si>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</si>
  <si>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</si>
  <si>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</si>
  <si>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</si>
  <si>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</si>
  <si>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</si>
  <si>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</si>
  <si>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</si>
  <si>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</si>
  <si>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</si>
  <si>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</si>
  <si>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</si>
  <si>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</si>
  <si>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</si>
  <si>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</si>
  <si>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</si>
  <si>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</si>
  <si>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</si>
  <si>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</si>
  <si>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</si>
  <si>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</si>
  <si>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</si>
  <si>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</si>
  <si>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</si>
  <si>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</si>
  <si>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</si>
  <si>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</si>
  <si>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</si>
  <si>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</si>
  <si>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</si>
  <si>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</si>
  <si>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</si>
  <si>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</si>
  <si>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</si>
  <si>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</si>
  <si>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</si>
  <si>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</si>
  <si>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</si>
  <si>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</si>
  <si>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</si>
  <si>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</si>
  <si>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</si>
  <si>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</si>
  <si>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</si>
  <si>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</si>
  <si>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</si>
  <si>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</si>
  <si>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</si>
  <si>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</si>
  <si>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</si>
  <si>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</si>
  <si>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</si>
  <si>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</si>
  <si>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</si>
  <si>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</si>
  <si>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</si>
  <si>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</si>
  <si>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</si>
  <si>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</si>
  <si>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</si>
  <si>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</si>
  <si>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</si>
  <si>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</si>
  <si>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</si>
  <si>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</si>
  <si>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</si>
  <si>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</si>
  <si>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</si>
  <si>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</si>
  <si>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</si>
  <si>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</si>
  <si>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</si>
  <si>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</si>
  <si>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</si>
  <si>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</si>
  <si>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</si>
  <si>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</si>
  <si>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</si>
  <si>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</si>
  <si>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</si>
  <si>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</si>
  <si>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</si>
  <si>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</si>
  <si>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</si>
  <si>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</si>
  <si>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</si>
  <si>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</si>
  <si>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</si>
  <si>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</si>
  <si>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</si>
  <si>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</si>
  <si>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</si>
  <si>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</si>
  <si>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</si>
  <si>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</si>
  <si>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</si>
  <si>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</si>
  <si>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</si>
  <si>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</si>
  <si>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</si>
  <si>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</si>
  <si>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</si>
  <si>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</si>
  <si>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</si>
  <si>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</si>
  <si>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</si>
  <si>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</si>
  <si>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</si>
  <si>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</si>
  <si>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</si>
  <si>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</si>
  <si>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</si>
  <si>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</si>
  <si>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</si>
  <si>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</si>
  <si>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</si>
  <si>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</si>
  <si>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</si>
  <si>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</si>
  <si>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</si>
  <si>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</si>
  <si>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</si>
  <si>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</si>
  <si>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</si>
  <si>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</si>
  <si>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</si>
  <si>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</si>
  <si>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</si>
  <si>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</si>
  <si>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</si>
  <si>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</si>
  <si>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</si>
  <si>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</si>
  <si>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</si>
  <si>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</si>
  <si>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</si>
  <si>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</si>
  <si>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</si>
  <si>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</si>
  <si>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</si>
  <si>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</si>
  <si>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</si>
  <si>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</si>
  <si>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</si>
  <si>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</si>
  <si>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</si>
  <si>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</si>
  <si>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</si>
  <si>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</si>
  <si>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</si>
  <si>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</si>
  <si>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</si>
  <si>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</si>
  <si>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</si>
  <si>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</si>
  <si>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</si>
  <si>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</si>
  <si>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</si>
  <si>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</si>
  <si>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</si>
  <si>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</si>
  <si>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</si>
  <si>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</si>
  <si>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</si>
  <si>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</si>
  <si>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</si>
  <si>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</si>
  <si>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</si>
  <si>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</si>
  <si>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</si>
  <si>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</si>
  <si>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</si>
  <si>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</si>
  <si>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</si>
  <si>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</si>
  <si>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</si>
  <si>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</si>
  <si>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</si>
  <si>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</si>
  <si>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</si>
  <si>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</si>
  <si>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</si>
  <si>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</si>
  <si>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</si>
  <si>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</si>
  <si>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</si>
  <si>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</si>
  <si>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</si>
  <si>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</si>
  <si>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</si>
  <si>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</si>
  <si>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</si>
  <si>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</si>
  <si>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</si>
  <si>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</si>
  <si>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</si>
  <si>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</si>
  <si>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</si>
  <si>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</si>
  <si>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</si>
  <si>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</si>
  <si>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</si>
  <si>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</si>
  <si>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</si>
  <si>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</si>
  <si>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</si>
  <si>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</si>
  <si>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</si>
  <si>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</si>
  <si>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</si>
  <si>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</si>
  <si>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</si>
  <si>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</si>
  <si>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</si>
  <si>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</si>
  <si>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</si>
  <si>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</si>
  <si>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</si>
  <si>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</si>
  <si>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</si>
  <si>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</si>
  <si>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</si>
  <si>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</si>
  <si>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</si>
  <si>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</si>
  <si>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</si>
  <si>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</si>
  <si>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</si>
  <si>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</si>
  <si>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</si>
  <si>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</si>
  <si>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</si>
  <si>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</si>
  <si>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</si>
  <si>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</si>
  <si>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</si>
  <si>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</si>
  <si>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</si>
  <si>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</si>
  <si>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</si>
  <si>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</si>
  <si>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</si>
  <si>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</si>
  <si>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</si>
  <si>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</si>
  <si>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</si>
  <si>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</si>
  <si>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</si>
  <si>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</si>
  <si>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</si>
  <si>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</si>
  <si>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</si>
  <si>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</si>
  <si>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</si>
  <si>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</si>
  <si>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</si>
  <si>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</si>
  <si>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</si>
  <si>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</si>
  <si>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</si>
  <si>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</si>
  <si>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</si>
  <si>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</si>
  <si>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</si>
  <si>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</si>
  <si>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</si>
  <si>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</si>
  <si>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</si>
  <si>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</si>
  <si>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</si>
  <si>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</si>
  <si>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</si>
  <si>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</si>
  <si>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</si>
  <si>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</si>
  <si>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</si>
  <si>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</si>
  <si>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</si>
  <si>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</si>
  <si>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</si>
  <si>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</si>
  <si>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</si>
  <si>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</si>
  <si>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</si>
  <si>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</si>
  <si>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</si>
  <si>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</si>
  <si>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</si>
  <si>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</si>
  <si>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</si>
  <si>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</si>
  <si>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</si>
  <si>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</si>
  <si>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</si>
  <si>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</si>
  <si>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</si>
  <si>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</si>
  <si>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</si>
  <si>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</si>
  <si>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</si>
  <si>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</si>
  <si>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</si>
  <si>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</si>
  <si>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</si>
  <si>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</si>
  <si>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</si>
  <si>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</si>
  <si>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</si>
  <si>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</si>
  <si>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</si>
  <si>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</si>
  <si>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</si>
  <si>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</si>
  <si>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</si>
  <si>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</si>
  <si>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</si>
  <si>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</si>
  <si>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</si>
  <si>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</si>
  <si>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</si>
  <si>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</si>
  <si>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</si>
  <si>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</si>
  <si>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</si>
  <si>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</si>
  <si>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</si>
  <si>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</si>
  <si>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</si>
  <si>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</si>
  <si>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</si>
  <si>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</si>
  <si>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</si>
  <si>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</si>
  <si>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</si>
  <si>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</si>
  <si>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</si>
  <si>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</si>
  <si>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</si>
  <si>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</si>
  <si>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</si>
  <si>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</si>
  <si>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</si>
  <si>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</si>
  <si>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</si>
  <si>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</si>
  <si>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</si>
  <si>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</si>
  <si>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</si>
  <si>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</si>
  <si>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</si>
  <si>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</si>
  <si>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</si>
  <si>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</si>
  <si>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</si>
  <si>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</si>
  <si>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</si>
  <si>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</si>
  <si>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</si>
  <si>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</si>
  <si>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</si>
  <si>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</si>
  <si>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</si>
  <si>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</si>
  <si>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</si>
  <si>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</si>
  <si>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</si>
  <si>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</si>
  <si>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</si>
  <si>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</si>
  <si>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</si>
  <si>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</si>
  <si>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</si>
  <si>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</si>
  <si>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</si>
  <si>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</si>
  <si>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</si>
  <si>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</si>
  <si>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</si>
  <si>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</si>
  <si>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</si>
  <si>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</si>
  <si>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</si>
  <si>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</si>
  <si>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</si>
  <si>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</si>
  <si>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</si>
  <si>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</si>
  <si>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</si>
  <si>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</si>
  <si>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</si>
  <si>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</si>
  <si>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</si>
  <si>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</si>
  <si>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</si>
  <si>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</si>
  <si>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</si>
  <si>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</si>
  <si>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</si>
  <si>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</si>
  <si>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</si>
  <si>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</si>
  <si>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</si>
  <si>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</si>
  <si>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</si>
  <si>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</si>
  <si>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</si>
  <si>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</si>
  <si>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</si>
  <si>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</si>
  <si>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</si>
  <si>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</si>
  <si>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</si>
  <si>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</si>
  <si>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</si>
  <si>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</si>
  <si>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</si>
  <si>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</si>
  <si>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</si>
  <si>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</si>
  <si>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</si>
  <si>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</si>
  <si>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</si>
  <si>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</si>
  <si>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</si>
  <si>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</si>
  <si>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</si>
  <si>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</si>
  <si>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</si>
  <si>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</si>
  <si>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</si>
  <si>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</si>
  <si>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</si>
  <si>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</si>
  <si>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</si>
  <si>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</si>
  <si>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</si>
  <si>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</si>
  <si>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</si>
  <si>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</si>
  <si>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</si>
  <si>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</si>
  <si>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</si>
  <si>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</si>
  <si>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</si>
  <si>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</si>
  <si>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</si>
  <si>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</si>
  <si>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</si>
  <si>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</si>
  <si>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</si>
  <si>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</si>
  <si>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</si>
  <si>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</si>
  <si>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</si>
  <si>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</si>
  <si>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</si>
  <si>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</si>
  <si>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</si>
  <si>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</si>
  <si>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</si>
  <si>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</si>
  <si>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</si>
  <si>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</si>
  <si>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</si>
  <si>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</si>
  <si>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</si>
  <si>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</si>
  <si>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</si>
  <si>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</si>
  <si>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</si>
  <si>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</si>
  <si>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</si>
  <si>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</si>
  <si>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</si>
  <si>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</si>
  <si>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</si>
  <si>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</si>
  <si>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</si>
  <si>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</si>
  <si>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</si>
  <si>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</si>
  <si>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</si>
  <si>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</si>
  <si>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</si>
  <si>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</si>
  <si>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</si>
  <si>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</si>
  <si>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</si>
  <si>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</si>
  <si>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</si>
  <si>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</si>
  <si>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</si>
  <si>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</si>
  <si>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</si>
  <si>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</si>
  <si>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</si>
  <si>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</si>
  <si>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</si>
  <si>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</si>
  <si>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</si>
  <si>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</si>
  <si>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</si>
  <si>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</si>
  <si>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</si>
  <si>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</si>
  <si>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</si>
  <si>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</si>
  <si>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</si>
  <si>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</si>
  <si>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</si>
  <si>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</si>
  <si>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</si>
  <si>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</si>
  <si>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</si>
  <si>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</si>
  <si>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</si>
  <si>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</si>
  <si>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</si>
  <si>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</si>
  <si>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</si>
  <si>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</si>
  <si>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</si>
  <si>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</si>
  <si>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</si>
  <si>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</si>
  <si>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</si>
  <si>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</si>
  <si>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</si>
  <si>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</si>
  <si>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</si>
  <si>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</si>
  <si>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</si>
  <si>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</si>
  <si>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</si>
  <si>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</si>
  <si>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</si>
  <si>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</si>
  <si>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</si>
  <si>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</si>
  <si>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</si>
  <si>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</si>
  <si>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</si>
  <si>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</si>
  <si>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</si>
  <si>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</si>
  <si>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</si>
  <si>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</si>
  <si>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</si>
  <si>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</si>
  <si>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</si>
  <si>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</si>
  <si>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</si>
  <si>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</si>
  <si>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</si>
  <si>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</si>
  <si>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</si>
  <si>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</si>
  <si>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</si>
  <si>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</si>
  <si>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</si>
  <si>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</si>
  <si>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</si>
  <si>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</si>
  <si>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</si>
  <si>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</si>
  <si>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</si>
  <si>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</si>
  <si>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</si>
  <si>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</si>
  <si>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</si>
  <si>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</si>
  <si>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</si>
  <si>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</si>
  <si>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</si>
  <si>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</si>
  <si>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</si>
  <si>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</si>
  <si>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</si>
  <si>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</si>
  <si>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</si>
  <si>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</si>
  <si>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</si>
  <si>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</si>
  <si>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</si>
  <si>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</si>
  <si>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</si>
  <si>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</si>
  <si>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</si>
  <si>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</si>
  <si>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</si>
  <si>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</si>
  <si>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</si>
  <si>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</si>
  <si>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</si>
  <si>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</si>
  <si>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</si>
  <si>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</si>
  <si>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</si>
  <si>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</si>
  <si>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</si>
  <si>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</si>
  <si>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</si>
  <si>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</si>
  <si>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</si>
  <si>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</si>
  <si>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</si>
  <si>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</si>
  <si>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</si>
  <si>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</si>
  <si>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</si>
  <si>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</si>
  <si>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</si>
  <si>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</si>
  <si>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</si>
  <si>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</si>
  <si>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</si>
  <si>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</si>
  <si>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</si>
  <si>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</si>
  <si>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</si>
  <si>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</si>
  <si>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</si>
  <si>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</si>
  <si>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</si>
  <si>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</si>
  <si>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</si>
  <si>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</si>
  <si>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</si>
  <si>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</si>
  <si>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</si>
  <si>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</si>
  <si>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</si>
  <si>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</si>
  <si>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</si>
  <si>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</si>
  <si>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</si>
  <si>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</si>
  <si>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</si>
  <si>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</si>
  <si>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</si>
  <si>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</si>
  <si>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</si>
  <si>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</si>
  <si>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</si>
  <si>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</si>
  <si>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</si>
  <si>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</si>
  <si>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</si>
  <si>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</si>
  <si>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</si>
  <si>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</si>
  <si>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</si>
  <si>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</si>
  <si>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</si>
  <si>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</si>
  <si>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</si>
  <si>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</si>
  <si>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</si>
  <si>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</si>
  <si>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</si>
  <si>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</si>
  <si>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</si>
  <si>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</si>
  <si>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</si>
  <si>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</si>
  <si>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</si>
  <si>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</si>
  <si>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</si>
  <si>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</si>
  <si>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</si>
  <si>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</si>
  <si>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</si>
  <si>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</si>
  <si>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</si>
  <si>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</si>
  <si>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</si>
  <si>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</si>
  <si>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</si>
  <si>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</si>
  <si>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</si>
  <si>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</si>
  <si>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</si>
  <si>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</si>
  <si>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</si>
  <si>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</si>
  <si>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</si>
  <si>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</si>
  <si>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</si>
  <si>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</si>
  <si>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</si>
  <si>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</si>
  <si>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</si>
  <si>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</si>
  <si>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</si>
  <si>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</si>
  <si>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</si>
  <si>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</si>
  <si>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</si>
  <si>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</si>
  <si>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</si>
  <si>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</si>
  <si>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</si>
  <si>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</si>
  <si>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</si>
  <si>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</si>
  <si>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</si>
  <si>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</si>
  <si>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</si>
  <si>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</si>
  <si>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</si>
  <si>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</si>
  <si>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</si>
  <si>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</si>
  <si>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</si>
  <si>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</si>
  <si>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</si>
  <si>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</si>
  <si>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</si>
  <si>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</si>
  <si>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</si>
  <si>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</si>
  <si>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</si>
  <si>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</si>
  <si>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</si>
  <si>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</si>
  <si>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</si>
  <si>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</si>
  <si>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</si>
  <si>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</si>
  <si>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</si>
  <si>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</si>
  <si>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</si>
  <si>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</si>
  <si>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</si>
  <si>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</si>
  <si>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</si>
  <si>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</si>
  <si>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</si>
  <si>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</si>
  <si>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</si>
  <si>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</si>
  <si>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</si>
  <si>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</si>
  <si>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</si>
  <si>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</si>
  <si>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</si>
  <si>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</si>
  <si>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</si>
  <si>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</si>
  <si>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</si>
  <si>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</si>
  <si>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</si>
  <si>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</si>
  <si>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</si>
  <si>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</si>
  <si>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</si>
  <si>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</si>
  <si>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</si>
  <si>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</si>
  <si>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</si>
  <si>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</si>
  <si>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</si>
  <si>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</si>
  <si>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</si>
  <si>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</si>
  <si>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</si>
  <si>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</si>
  <si>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</si>
  <si>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</si>
  <si>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</si>
  <si>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</si>
  <si>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</si>
  <si>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</si>
  <si>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</si>
  <si>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</si>
  <si>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</si>
  <si>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</si>
  <si>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</si>
  <si>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</si>
  <si>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</si>
  <si>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</si>
  <si>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</si>
  <si>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</si>
  <si>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</si>
  <si>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</si>
  <si>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</si>
  <si>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</si>
  <si>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</si>
  <si>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</si>
  <si>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</si>
  <si>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</si>
  <si>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</si>
  <si>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</si>
  <si>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</si>
  <si>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</si>
  <si>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</si>
  <si>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</si>
  <si>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</si>
  <si>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</si>
  <si>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</si>
  <si>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</si>
  <si>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</si>
  <si>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</si>
  <si>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</si>
  <si>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</si>
  <si>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</si>
  <si>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</si>
  <si>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</si>
  <si>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</si>
  <si>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</si>
  <si>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</si>
  <si>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</si>
  <si>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</si>
  <si>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</si>
  <si>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</si>
  <si>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</si>
  <si>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</si>
  <si>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</si>
  <si>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</si>
  <si>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</si>
  <si>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</si>
  <si>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</si>
  <si>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</si>
  <si>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</si>
  <si>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</si>
  <si>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</si>
  <si>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</si>
  <si>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</si>
  <si>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</si>
  <si>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</si>
  <si>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</si>
  <si>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</si>
  <si>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</si>
  <si>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</si>
  <si>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</si>
  <si>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</si>
  <si>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</si>
  <si>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</si>
  <si>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</si>
  <si>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</si>
  <si>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</si>
  <si>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</si>
  <si>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</si>
  <si>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</si>
  <si>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</si>
  <si>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</si>
  <si>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</si>
  <si>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</si>
  <si>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</si>
  <si>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</si>
  <si>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</si>
  <si>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</si>
  <si>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</si>
  <si>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</si>
  <si>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</si>
  <si>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</si>
  <si>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</si>
  <si>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</si>
  <si>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</si>
  <si>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</si>
  <si>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</si>
  <si>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</si>
  <si>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</si>
  <si>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</si>
  <si>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</si>
  <si>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</si>
  <si>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</si>
  <si>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</si>
  <si>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</si>
  <si>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</si>
  <si>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</si>
  <si>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</si>
  <si>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</si>
  <si>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</si>
  <si>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</si>
  <si>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</si>
  <si>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</si>
  <si>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</si>
  <si>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</si>
  <si>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</si>
  <si>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</si>
  <si>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</si>
  <si>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</si>
  <si>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</si>
  <si>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</si>
  <si>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</si>
  <si>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</si>
  <si>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</si>
  <si>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</si>
  <si>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</si>
  <si>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</si>
  <si>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</si>
  <si>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</si>
  <si>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</si>
  <si>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</si>
  <si>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</si>
  <si>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</si>
  <si>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</si>
  <si>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</si>
  <si>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</si>
  <si>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</si>
  <si>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</si>
  <si>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</si>
  <si>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</si>
  <si>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</si>
  <si>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</si>
  <si>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</si>
  <si>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</si>
  <si>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</si>
  <si>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</si>
  <si>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</si>
  <si>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</si>
  <si>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</si>
  <si>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</si>
  <si>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</si>
  <si>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</si>
  <si>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</si>
  <si>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</si>
  <si>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</si>
  <si>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</si>
  <si>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</si>
  <si>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</si>
  <si>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</si>
  <si>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</si>
  <si>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</si>
  <si>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</si>
  <si>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</si>
  <si>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</si>
  <si>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</si>
  <si>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</si>
  <si>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</si>
  <si>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</si>
  <si>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</si>
  <si>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</si>
  <si>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</si>
  <si>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</si>
  <si>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</si>
  <si>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</si>
  <si>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</si>
  <si>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</si>
  <si>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</si>
  <si>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</si>
  <si>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</si>
  <si>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</si>
  <si>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</si>
  <si>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</si>
  <si>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</si>
  <si>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</si>
  <si>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</si>
  <si>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</si>
  <si>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</si>
  <si>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</si>
  <si>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</si>
  <si>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</si>
  <si>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</si>
  <si>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</si>
  <si>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</si>
  <si>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</si>
  <si>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</si>
  <si>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</si>
  <si>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</si>
  <si>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</si>
  <si>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</si>
  <si>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</si>
  <si>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</si>
  <si>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</si>
  <si>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</si>
  <si>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</si>
  <si>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</si>
  <si>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</si>
  <si>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</si>
  <si>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</si>
  <si>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</si>
  <si>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</si>
  <si>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</si>
  <si>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</si>
  <si>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</si>
  <si>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</si>
  <si>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</si>
  <si>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</si>
  <si>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</si>
  <si>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</si>
  <si>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</si>
  <si>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</si>
  <si>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</si>
  <si>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</si>
  <si>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</si>
  <si>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</si>
  <si>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</si>
  <si>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</si>
  <si>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</si>
  <si>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</si>
  <si>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</si>
  <si>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</si>
  <si>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</si>
  <si>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</si>
  <si>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</si>
  <si>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</si>
  <si>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</si>
  <si>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</si>
  <si>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</si>
  <si>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</si>
  <si>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</si>
  <si>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</si>
  <si>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</si>
  <si>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</si>
  <si>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</si>
  <si>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</si>
  <si>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</si>
  <si>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</si>
  <si>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</si>
  <si>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</si>
  <si>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</si>
  <si>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</si>
  <si>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</si>
  <si>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</si>
  <si>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</si>
  <si>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</si>
  <si>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</si>
  <si>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</si>
  <si>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</si>
  <si>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</si>
  <si>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</si>
  <si>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</si>
  <si>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</si>
  <si>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</si>
  <si>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</si>
  <si>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</si>
  <si>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</si>
  <si>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</si>
  <si>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</si>
  <si>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</si>
  <si>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</si>
  <si>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</si>
  <si>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</si>
  <si>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</si>
  <si>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</si>
  <si>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</si>
  <si>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</si>
  <si>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</si>
  <si>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</si>
  <si>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</si>
  <si>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</si>
  <si>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</si>
  <si>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</si>
  <si>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</si>
  <si>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</si>
  <si>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</si>
  <si>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</si>
  <si>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</si>
  <si>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</si>
  <si>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</si>
  <si>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</si>
  <si>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</si>
  <si>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</si>
  <si>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</si>
  <si>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</si>
  <si>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</si>
  <si>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</si>
  <si>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</si>
  <si>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</si>
  <si>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</si>
  <si>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</si>
  <si>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</si>
  <si>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</si>
  <si>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</si>
  <si>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</si>
  <si>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</si>
  <si>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</si>
  <si>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</si>
  <si>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</si>
  <si>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</si>
  <si>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</si>
  <si>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</si>
  <si>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</si>
  <si>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</si>
  <si>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</si>
  <si>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</si>
  <si>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</si>
  <si>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</si>
  <si>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</si>
  <si>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</si>
  <si>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</si>
  <si>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</si>
  <si>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</si>
  <si>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</si>
  <si>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</si>
  <si>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</si>
  <si>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</si>
  <si>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</si>
  <si>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</si>
  <si>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</si>
  <si>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</si>
  <si>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</si>
  <si>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</si>
  <si>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</si>
  <si>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</si>
  <si>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</si>
  <si>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</si>
  <si>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</si>
  <si>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</si>
  <si>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</si>
  <si>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</si>
  <si>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</si>
  <si>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</si>
  <si>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</si>
  <si>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</si>
  <si>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</si>
  <si>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</si>
  <si>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</si>
  <si>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</si>
  <si>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</si>
  <si>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</si>
  <si>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</si>
  <si>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</si>
  <si>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</si>
  <si>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</si>
  <si>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</si>
  <si>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</si>
  <si>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</si>
  <si>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</si>
  <si>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</si>
  <si>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</si>
  <si>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</si>
  <si>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</si>
  <si>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</si>
  <si>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</si>
  <si>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</si>
  <si>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</si>
  <si>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</si>
  <si>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</si>
  <si>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</si>
  <si>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</si>
  <si>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</si>
  <si>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</si>
  <si>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</si>
  <si>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</si>
  <si>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</si>
  <si>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</si>
  <si>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</si>
  <si>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</si>
  <si>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</si>
  <si>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</si>
  <si>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</si>
  <si>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</si>
  <si>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</si>
  <si>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</si>
  <si>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</si>
  <si>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</si>
  <si>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</si>
  <si>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</si>
  <si>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</si>
  <si>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</si>
  <si>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</si>
  <si>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</si>
  <si>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</si>
  <si>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</si>
  <si>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</si>
  <si>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</si>
  <si>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</si>
  <si>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</si>
  <si>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</si>
  <si>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</si>
  <si>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</si>
  <si>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</si>
  <si>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</si>
  <si>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</si>
  <si>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</si>
  <si>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</si>
  <si>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</si>
  <si>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</si>
  <si>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</si>
  <si>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</si>
  <si>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</si>
  <si>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</si>
  <si>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</si>
  <si>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</si>
  <si>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</si>
  <si>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</si>
  <si>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</si>
  <si>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</si>
  <si>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</si>
  <si>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</si>
  <si>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</si>
  <si>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</si>
  <si>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</si>
  <si>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</si>
  <si>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</si>
  <si>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</si>
  <si>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</si>
  <si>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</si>
  <si>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</si>
  <si>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</si>
  <si>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</si>
  <si>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</si>
  <si>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</si>
  <si>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</si>
  <si>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</si>
  <si>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</si>
  <si>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</si>
  <si>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</si>
  <si>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</si>
  <si>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</si>
  <si>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</si>
  <si>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</si>
  <si>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</si>
  <si>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</si>
  <si>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</si>
  <si>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</si>
  <si>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</si>
  <si>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</si>
  <si>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</si>
  <si>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</si>
  <si>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</si>
  <si>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</si>
  <si>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</si>
  <si>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</si>
  <si>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</si>
  <si>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</si>
  <si>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</si>
  <si>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</si>
  <si>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</si>
  <si>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</si>
  <si>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</si>
  <si>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</si>
  <si>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</si>
  <si>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</si>
  <si>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</si>
  <si>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</si>
  <si>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</si>
  <si>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</si>
  <si>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</si>
  <si>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</si>
  <si>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</si>
  <si>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</si>
  <si>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</si>
  <si>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</si>
  <si>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</si>
  <si>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</si>
  <si>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</si>
  <si>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</si>
  <si>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</si>
  <si>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</si>
  <si>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</si>
  <si>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</si>
  <si>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</si>
  <si>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</si>
  <si>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</si>
  <si>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</si>
  <si>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</si>
  <si>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</si>
  <si>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</si>
  <si>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</si>
  <si>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</si>
  <si>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</si>
  <si>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</si>
  <si>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</si>
  <si>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</si>
  <si>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</si>
  <si>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</si>
  <si>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</si>
  <si>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</si>
  <si>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</si>
  <si>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</si>
  <si>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</si>
  <si>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</si>
  <si>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</si>
  <si>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</si>
  <si>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</si>
  <si>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</si>
  <si>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</si>
  <si>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</si>
  <si>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</si>
  <si>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</si>
  <si>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</si>
  <si>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</si>
  <si>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</si>
  <si>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</si>
  <si>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</si>
  <si>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</si>
  <si>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</si>
  <si>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</si>
  <si>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</si>
  <si>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</si>
  <si>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</si>
  <si>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</si>
  <si>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</si>
  <si>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</si>
  <si>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</si>
  <si>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</si>
  <si>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</si>
  <si>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</si>
  <si>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</si>
  <si>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</si>
  <si>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</si>
  <si>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</si>
  <si>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</si>
  <si>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</si>
  <si>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</si>
  <si>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</si>
  <si>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</si>
  <si>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</si>
  <si>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</si>
  <si>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</si>
  <si>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</si>
  <si>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</si>
  <si>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</si>
  <si>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</si>
  <si>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</si>
  <si>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</si>
  <si>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</si>
  <si>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</si>
  <si>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</si>
  <si>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</si>
  <si>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</si>
  <si>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</si>
  <si>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</si>
  <si>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</si>
  <si>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</si>
  <si>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</si>
  <si>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</si>
  <si>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</si>
  <si>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</si>
  <si>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</si>
  <si>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</si>
  <si>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</si>
  <si>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</si>
  <si>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</si>
  <si>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</si>
  <si>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</si>
  <si>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</si>
  <si>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</si>
  <si>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</si>
  <si>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</si>
  <si>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</si>
  <si>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</si>
  <si>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</si>
  <si>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</si>
  <si>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</si>
  <si>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</si>
  <si>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</si>
  <si>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</si>
  <si>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</si>
  <si>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</si>
  <si>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</si>
  <si>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</si>
  <si>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</si>
  <si>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</si>
  <si>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</si>
  <si>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</si>
  <si>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</si>
  <si>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</si>
  <si>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</si>
  <si>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</si>
  <si>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</si>
  <si>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</si>
  <si>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</si>
  <si>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</si>
  <si>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</si>
  <si>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</si>
  <si>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</si>
  <si>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</si>
  <si>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</si>
  <si>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</si>
  <si>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</si>
  <si>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</si>
  <si>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</si>
  <si>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</si>
  <si>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</si>
  <si>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</si>
  <si>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</si>
  <si>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</si>
  <si>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</si>
  <si>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</si>
  <si>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</si>
  <si>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</si>
  <si>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</si>
  <si>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</si>
  <si>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</si>
  <si>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</si>
  <si>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</si>
  <si>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</si>
  <si>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</si>
  <si>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</si>
  <si>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</si>
  <si>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</si>
  <si>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</si>
  <si>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</si>
  <si>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</si>
  <si>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</si>
  <si>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</si>
  <si>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</si>
  <si>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</si>
  <si>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</si>
  <si>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</si>
  <si>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</si>
  <si>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</si>
  <si>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</si>
  <si>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</si>
  <si>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</si>
  <si>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</si>
  <si>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</si>
  <si>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</si>
  <si>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</si>
  <si>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</si>
  <si>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</si>
  <si>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</si>
  <si>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</si>
  <si>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</si>
  <si>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</si>
  <si>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</si>
  <si>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</si>
  <si>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</si>
  <si>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</si>
  <si>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</si>
  <si>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</si>
  <si>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</si>
  <si>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</si>
  <si>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</si>
  <si>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</si>
  <si>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</si>
  <si>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</si>
  <si>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</si>
  <si>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</si>
  <si>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</si>
  <si>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</si>
  <si>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</si>
  <si>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</si>
  <si>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</si>
  <si>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</si>
  <si>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</si>
  <si>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</si>
  <si>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</si>
  <si>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</si>
  <si>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</si>
  <si>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</si>
  <si>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</si>
  <si>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</si>
  <si>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</si>
  <si>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</si>
  <si>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</si>
  <si>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</si>
  <si>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</si>
  <si>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</si>
  <si>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</si>
  <si>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</si>
  <si>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</si>
  <si>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</si>
  <si>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</si>
  <si>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</si>
  <si>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</si>
  <si>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</si>
  <si>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</si>
  <si>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</si>
  <si>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</si>
  <si>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</si>
  <si>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</si>
  <si>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</si>
  <si>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</si>
  <si>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</si>
  <si>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</si>
  <si>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</si>
  <si>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</si>
  <si>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</si>
  <si>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</si>
  <si>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</si>
  <si>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</si>
  <si>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</si>
  <si>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</si>
  <si>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</si>
  <si>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</si>
  <si>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</si>
  <si>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</si>
  <si>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</si>
  <si>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</si>
  <si>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</si>
  <si>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</si>
  <si>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</si>
  <si>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</si>
  <si>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</si>
  <si>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</si>
  <si>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</si>
  <si>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</si>
  <si>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</si>
  <si>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</si>
  <si>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</si>
  <si>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</si>
  <si>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</si>
  <si>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</si>
  <si>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</si>
  <si>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</si>
  <si>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</si>
  <si>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</si>
  <si>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</si>
  <si>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</si>
  <si>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</si>
  <si>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</si>
  <si>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</si>
  <si>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</si>
  <si>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</si>
  <si>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</si>
  <si>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</si>
  <si>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</si>
  <si>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</si>
  <si>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</si>
  <si>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</si>
  <si>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</si>
  <si>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</si>
  <si>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</si>
  <si>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</si>
  <si>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</si>
  <si>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</si>
  <si>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</si>
  <si>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</si>
  <si>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</si>
  <si>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</si>
  <si>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</si>
  <si>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</si>
  <si>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</si>
  <si>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</si>
  <si>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</si>
  <si>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</si>
  <si>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</si>
  <si>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</si>
  <si>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</si>
  <si>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</si>
  <si>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</si>
  <si>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</si>
  <si>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</si>
  <si>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</si>
  <si>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</si>
  <si>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</si>
  <si>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</si>
  <si>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</si>
  <si>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</si>
  <si>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</si>
  <si>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</si>
  <si>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</si>
  <si>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</si>
  <si>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</si>
  <si>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</si>
  <si>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</si>
  <si>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</si>
  <si>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</si>
  <si>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</si>
  <si>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</si>
  <si>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</si>
  <si>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</si>
  <si>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</si>
  <si>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</si>
  <si>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</si>
  <si>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</si>
  <si>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</si>
  <si>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</si>
  <si>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</si>
  <si>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</si>
  <si>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</si>
  <si>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</si>
  <si>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</si>
  <si>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</si>
  <si>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</si>
  <si>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</si>
  <si>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</si>
  <si>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</si>
  <si>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</si>
  <si>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</si>
  <si>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</si>
  <si>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</si>
  <si>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</si>
  <si>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</si>
  <si>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</si>
  <si>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</si>
  <si>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</si>
  <si>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</si>
  <si>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</si>
  <si>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</si>
  <si>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</si>
  <si>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</si>
  <si>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</si>
  <si>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</si>
  <si>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</si>
  <si>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</si>
  <si>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</si>
  <si>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</si>
  <si>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</si>
  <si>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</si>
  <si>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</si>
  <si>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</si>
  <si>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</si>
  <si>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</si>
  <si>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</si>
  <si>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</si>
  <si>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</si>
  <si>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</si>
  <si>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</si>
  <si>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</si>
  <si>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</si>
  <si>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</si>
  <si>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</si>
  <si>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</si>
  <si>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</si>
  <si>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</si>
  <si>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</si>
  <si>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</si>
  <si>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</si>
  <si>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</si>
  <si>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</si>
  <si>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</si>
  <si>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</si>
  <si>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</si>
  <si>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</si>
  <si>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</si>
  <si>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</si>
  <si>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</si>
  <si>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</si>
  <si>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</si>
  <si>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</si>
  <si>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</si>
  <si>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</si>
  <si>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</si>
  <si>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</si>
  <si>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</si>
  <si>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</si>
  <si>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</si>
  <si>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</si>
  <si>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</si>
  <si>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</si>
  <si>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</si>
  <si>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</si>
  <si>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</si>
  <si>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</si>
  <si>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</si>
  <si>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</si>
  <si>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</si>
  <si>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</si>
  <si>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</si>
  <si>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</si>
  <si>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</si>
  <si>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</si>
  <si>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</si>
  <si>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</si>
  <si>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</si>
  <si>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</si>
  <si>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</si>
  <si>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</si>
  <si>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</si>
  <si>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</si>
  <si>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</si>
  <si>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</si>
  <si>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</si>
  <si>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</si>
  <si>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</si>
  <si>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</si>
  <si>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</si>
  <si>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</si>
  <si>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</si>
  <si>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</si>
  <si>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</si>
  <si>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</si>
  <si>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</si>
  <si>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</si>
  <si>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</si>
  <si>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</si>
  <si>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</si>
  <si>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</si>
  <si>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</si>
  <si>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</si>
  <si>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</si>
  <si>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</si>
  <si>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</si>
  <si>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</si>
  <si>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</si>
  <si>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</si>
  <si>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</si>
  <si>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</si>
  <si>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</si>
  <si>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</si>
  <si>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</si>
  <si>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</si>
  <si>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</si>
  <si>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</si>
  <si>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</si>
  <si>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</si>
  <si>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</si>
  <si>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</si>
  <si>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</si>
  <si>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</si>
  <si>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</si>
  <si>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</si>
  <si>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</si>
  <si>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</si>
  <si>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</si>
  <si>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</si>
  <si>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</si>
  <si>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</si>
  <si>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</si>
  <si>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</si>
  <si>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</si>
  <si>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</si>
  <si>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</si>
  <si>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</si>
  <si>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</si>
  <si>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</si>
  <si>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</si>
  <si>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</si>
  <si>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</si>
  <si>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</si>
  <si>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</si>
  <si>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</si>
  <si>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</si>
  <si>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</si>
  <si>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</si>
  <si>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</si>
  <si>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</si>
  <si>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</si>
  <si>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</si>
  <si>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</si>
  <si>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</si>
  <si>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</si>
  <si>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</si>
  <si>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</si>
  <si>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</si>
  <si>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</si>
  <si>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</si>
  <si>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</si>
  <si>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</si>
  <si>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</si>
  <si>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</si>
  <si>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</si>
  <si>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</si>
  <si>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</si>
  <si>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</si>
  <si>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</si>
  <si>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</si>
  <si>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</si>
  <si>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</si>
  <si>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</si>
  <si>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</si>
  <si>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</si>
  <si>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</si>
  <si>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</si>
  <si>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</si>
  <si>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</si>
  <si>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</si>
  <si>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</si>
  <si>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</si>
  <si>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</si>
  <si>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</si>
  <si>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</si>
  <si>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</si>
  <si>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</si>
  <si>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</si>
  <si>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</si>
  <si>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</si>
  <si>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</si>
  <si>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</si>
  <si>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</si>
  <si>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</si>
  <si>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</si>
  <si>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</si>
  <si>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</si>
  <si>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</si>
  <si>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</si>
  <si>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</si>
  <si>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</si>
  <si>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</si>
  <si>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</si>
  <si>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</si>
  <si>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</si>
  <si>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</si>
  <si>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</si>
  <si>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</si>
  <si>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</si>
  <si>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</si>
  <si>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</si>
  <si>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</si>
  <si>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</si>
  <si>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</si>
  <si>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</si>
  <si>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</si>
  <si>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</si>
  <si>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</si>
  <si>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</si>
  <si>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</si>
  <si>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</si>
  <si>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</si>
  <si>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</si>
  <si>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</si>
  <si>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</si>
  <si>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</si>
  <si>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</si>
  <si>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</si>
  <si>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</si>
  <si>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</si>
  <si>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</si>
  <si>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</si>
  <si>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</si>
  <si>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</si>
  <si>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</si>
  <si>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</si>
  <si>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</si>
  <si>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</si>
  <si>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</si>
  <si>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</si>
  <si>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</si>
  <si>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</si>
  <si>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</si>
  <si>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</si>
  <si>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</si>
  <si>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</si>
  <si>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</si>
  <si>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</si>
  <si>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</si>
  <si>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</si>
  <si>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</si>
  <si>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</si>
  <si>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</si>
  <si>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</si>
  <si>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</si>
  <si>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</si>
  <si>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</si>
  <si>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</si>
  <si>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</si>
  <si>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</si>
  <si>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</si>
  <si>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</si>
  <si>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</si>
  <si>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</si>
  <si>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</si>
  <si>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</si>
  <si>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</si>
  <si>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</si>
  <si>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</si>
  <si>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</si>
  <si>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</si>
  <si>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</si>
  <si>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</si>
  <si>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</si>
  <si>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</si>
  <si>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</si>
  <si>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</si>
  <si>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</si>
  <si>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</si>
  <si>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</si>
  <si>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</si>
  <si>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</si>
  <si>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</si>
  <si>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</si>
  <si>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</si>
  <si>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</si>
  <si>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</si>
  <si>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</si>
  <si>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</si>
  <si>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</si>
  <si>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</si>
  <si>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</si>
  <si>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</si>
  <si>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</si>
  <si>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</si>
  <si>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</si>
  <si>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</si>
  <si>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</si>
  <si>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</si>
  <si>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</si>
  <si>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</si>
  <si>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</si>
  <si>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</si>
  <si>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</si>
  <si>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</si>
  <si>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</si>
  <si>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</si>
  <si>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</si>
  <si>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</si>
  <si>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</si>
  <si>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</si>
  <si>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</si>
  <si>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</si>
  <si>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</si>
  <si>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</si>
  <si>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</si>
  <si>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</si>
  <si>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</si>
  <si>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</si>
  <si>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</si>
  <si>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</si>
  <si>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</si>
  <si>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</si>
  <si>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</si>
  <si>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</si>
  <si>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</si>
  <si>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</si>
  <si>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</si>
  <si>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</si>
  <si>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</si>
  <si>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</si>
  <si>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</si>
  <si>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</si>
  <si>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</si>
  <si>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</si>
  <si>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</si>
  <si>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</si>
  <si>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</si>
  <si>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</si>
  <si>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</si>
  <si>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</si>
  <si>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</si>
  <si>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</si>
  <si>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</si>
  <si>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</si>
  <si>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</si>
  <si>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</si>
  <si>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</si>
  <si>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</si>
  <si>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</si>
  <si>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</si>
  <si>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</si>
  <si>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</si>
  <si>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</si>
  <si>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</si>
  <si>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</si>
  <si>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</si>
  <si>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</si>
  <si>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</si>
  <si>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</si>
  <si>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</si>
  <si>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</si>
  <si>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</si>
  <si>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</si>
  <si>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</si>
  <si>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</si>
  <si>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</si>
  <si>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</si>
  <si>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</si>
  <si>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</si>
  <si>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</si>
  <si>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</si>
  <si>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</si>
  <si>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</si>
  <si>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</si>
  <si>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</si>
  <si>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</si>
  <si>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</si>
  <si>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</si>
  <si>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</si>
  <si>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</si>
  <si>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</si>
  <si>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</si>
  <si>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</si>
  <si>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</si>
  <si>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</si>
  <si>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</si>
  <si>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</si>
  <si>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</si>
  <si>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</si>
  <si>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</si>
  <si>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</si>
  <si>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</si>
  <si>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</si>
  <si>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</si>
  <si>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</si>
  <si>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</si>
  <si>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</si>
  <si>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</si>
  <si>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</si>
  <si>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</si>
  <si>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</si>
  <si>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</si>
  <si>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</si>
  <si>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</si>
  <si>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</si>
  <si>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</si>
  <si>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</si>
  <si>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</si>
  <si>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</si>
  <si>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</si>
  <si>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</si>
  <si>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</si>
  <si>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</si>
  <si>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</si>
  <si>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</si>
  <si>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</si>
  <si>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</si>
  <si>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</si>
  <si>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</si>
  <si>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</si>
  <si>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</si>
  <si>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</si>
  <si>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</si>
  <si>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</si>
  <si>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</si>
  <si>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</si>
  <si>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</si>
  <si>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</si>
  <si>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</si>
  <si>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</si>
  <si>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</si>
  <si>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</si>
  <si>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</si>
  <si>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</si>
  <si>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</si>
  <si>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</si>
  <si>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</si>
  <si>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</si>
  <si>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</si>
  <si>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</si>
  <si>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</si>
  <si>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</si>
  <si>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</si>
  <si>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</si>
  <si>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</si>
  <si>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</si>
  <si>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</si>
  <si>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</si>
  <si>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</si>
  <si>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</si>
  <si>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</si>
  <si>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</si>
  <si>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</si>
  <si>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</si>
  <si>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</si>
  <si>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</si>
  <si>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</si>
  <si>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</si>
  <si>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</si>
  <si>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</si>
  <si>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</si>
  <si>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</si>
  <si>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</si>
  <si>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</si>
  <si>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</si>
  <si>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</si>
  <si>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</si>
  <si>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</si>
  <si>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</si>
  <si>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</si>
  <si>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</si>
  <si>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</si>
  <si>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</si>
  <si>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</si>
  <si>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</si>
  <si>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</si>
  <si>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</si>
  <si>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</si>
  <si>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</si>
  <si>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</si>
  <si>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</si>
  <si>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</si>
  <si>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</si>
  <si>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</si>
  <si>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</si>
  <si>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</si>
  <si>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</si>
  <si>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</si>
  <si>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</si>
  <si>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</si>
  <si>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</si>
  <si>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</si>
  <si>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</si>
  <si>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</si>
  <si>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</si>
  <si>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</si>
  <si>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</si>
  <si>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</si>
  <si>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</si>
  <si>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</si>
  <si>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</si>
  <si>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</si>
  <si>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</si>
  <si>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</si>
  <si>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</si>
  <si>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</si>
  <si>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</si>
  <si>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</si>
  <si>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</si>
  <si>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</si>
  <si>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</si>
  <si>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</si>
  <si>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</si>
  <si>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</si>
  <si>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</si>
  <si>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</si>
  <si>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</si>
  <si>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</si>
  <si>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</si>
  <si>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</si>
  <si>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</si>
  <si>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</si>
  <si>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</si>
  <si>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</si>
  <si>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</si>
  <si>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</si>
  <si>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</si>
  <si>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</si>
  <si>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</si>
  <si>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</si>
  <si>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</si>
  <si>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</si>
  <si>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</si>
  <si>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</si>
  <si>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</si>
  <si>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</si>
  <si>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</si>
  <si>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</si>
  <si>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</si>
  <si>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</si>
  <si>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</si>
  <si>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</si>
  <si>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</si>
  <si>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</si>
  <si>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</si>
  <si>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</si>
  <si>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</si>
  <si>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</si>
  <si>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</si>
  <si>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</si>
  <si>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</si>
  <si>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</si>
  <si>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</si>
  <si>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</si>
  <si>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</si>
  <si>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</si>
  <si>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</si>
  <si>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</si>
  <si>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</si>
  <si>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</si>
  <si>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</si>
  <si>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</si>
  <si>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</si>
  <si>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</si>
  <si>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</si>
  <si>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</si>
  <si>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</si>
  <si>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</si>
  <si>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</si>
  <si>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</si>
  <si>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</si>
  <si>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</si>
  <si>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</si>
  <si>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</si>
  <si>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</si>
  <si>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</si>
  <si>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</si>
  <si>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</si>
  <si>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</si>
  <si>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</si>
  <si>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</si>
  <si>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</si>
  <si>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</si>
  <si>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</si>
  <si>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</si>
  <si>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</si>
  <si>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</si>
  <si>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</si>
  <si>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</si>
  <si>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</si>
  <si>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</si>
  <si>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</si>
  <si>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</si>
  <si>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</si>
  <si>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</si>
  <si>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</si>
  <si>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</si>
  <si>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</si>
  <si>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</si>
  <si>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</si>
  <si>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</si>
  <si>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</si>
  <si>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</si>
  <si>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</si>
  <si>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</si>
  <si>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</si>
  <si>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</si>
  <si>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</si>
  <si>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</si>
  <si>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</si>
  <si>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</si>
  <si>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</si>
  <si>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</si>
  <si>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</si>
  <si>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</si>
  <si>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</si>
  <si>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</si>
  <si>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</si>
  <si>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</si>
  <si>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</si>
  <si>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</si>
  <si>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</si>
  <si>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</si>
  <si>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</si>
  <si>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</si>
  <si>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</si>
  <si>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</si>
  <si>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</si>
  <si>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</si>
  <si>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</si>
  <si>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</si>
  <si>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</si>
  <si>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</si>
  <si>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</si>
  <si>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</si>
  <si>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</si>
  <si>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</si>
  <si>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</si>
  <si>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</si>
  <si>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</si>
  <si>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</si>
  <si>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</si>
  <si>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</si>
  <si>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</si>
  <si>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</si>
  <si>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</si>
  <si>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</si>
  <si>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</si>
  <si>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</si>
  <si>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</si>
  <si>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</si>
  <si>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</si>
  <si>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</si>
  <si>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</si>
  <si>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</si>
  <si>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</si>
  <si>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</si>
  <si>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</si>
  <si>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</si>
  <si>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</si>
  <si>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</si>
  <si>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</si>
  <si>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</si>
  <si>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</si>
  <si>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</si>
  <si>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</si>
  <si>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</si>
  <si>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</si>
  <si>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</si>
  <si>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</si>
  <si>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</si>
  <si>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</si>
  <si>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</si>
  <si>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</si>
  <si>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</si>
  <si>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</si>
  <si>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</si>
  <si>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</si>
  <si>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</si>
  <si>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</si>
  <si>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</si>
  <si>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</si>
  <si>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</si>
  <si>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</si>
  <si>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</si>
  <si>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</si>
  <si>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</si>
  <si>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</si>
  <si>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</si>
  <si>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</si>
  <si>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</si>
  <si>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</si>
  <si>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</si>
  <si>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</si>
  <si>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</si>
  <si>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</si>
  <si>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</si>
  <si>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</si>
  <si>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</si>
  <si>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</si>
  <si>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</si>
  <si>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</si>
  <si>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</si>
  <si>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</si>
  <si>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</si>
  <si>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</si>
  <si>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</si>
  <si>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</si>
  <si>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</si>
  <si>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</si>
  <si>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</si>
  <si>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</si>
  <si>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</si>
  <si>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</si>
  <si>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</si>
  <si>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</si>
  <si>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</si>
  <si>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</si>
  <si>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</si>
  <si>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</si>
  <si>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</si>
  <si>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</si>
  <si>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</si>
  <si>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</si>
  <si>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</si>
  <si>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</si>
  <si>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</si>
  <si>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</si>
  <si>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</si>
  <si>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</si>
  <si>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</si>
  <si>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</si>
  <si>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</si>
  <si>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</si>
  <si>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</si>
  <si>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</si>
  <si>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</si>
  <si>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</si>
  <si>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</si>
  <si>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</si>
  <si>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</si>
  <si>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</si>
  <si>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</si>
  <si>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</si>
  <si>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</si>
  <si>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</si>
  <si>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</si>
  <si>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</si>
  <si>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</si>
  <si>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</si>
  <si>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</si>
  <si>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</si>
  <si>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</si>
  <si>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</si>
  <si>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</si>
  <si>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</si>
  <si>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</si>
  <si>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</si>
  <si>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</si>
  <si>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</si>
  <si>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</si>
  <si>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</si>
  <si>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</si>
  <si>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</si>
  <si>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</si>
  <si>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</si>
  <si>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</si>
  <si>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</si>
  <si>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</si>
  <si>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</si>
  <si>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</si>
  <si>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</si>
  <si>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</si>
  <si>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</si>
  <si>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</si>
  <si>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</si>
  <si>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</si>
  <si>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</si>
  <si>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</si>
  <si>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</si>
  <si>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</si>
  <si>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</si>
  <si>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</si>
  <si>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</si>
  <si>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</si>
  <si>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</si>
  <si>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</si>
  <si>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</si>
  <si>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</si>
  <si>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</si>
  <si>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</si>
  <si>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</si>
  <si>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</si>
  <si>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</si>
  <si>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</si>
  <si>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</si>
  <si>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</si>
  <si>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</si>
  <si>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</si>
  <si>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</si>
  <si>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</si>
  <si>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</si>
  <si>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</si>
  <si>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</si>
  <si>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</si>
  <si>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</si>
  <si>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</si>
  <si>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</si>
  <si>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</si>
  <si>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</si>
  <si>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</si>
  <si>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</si>
  <si>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</si>
  <si>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</si>
  <si>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</si>
  <si>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</si>
  <si>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</si>
  <si>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</si>
  <si>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</si>
  <si>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</si>
  <si>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</si>
  <si>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</si>
  <si>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</si>
  <si>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</si>
  <si>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</si>
  <si>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</si>
  <si>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</si>
  <si>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</si>
  <si>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</si>
  <si>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</si>
  <si>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</si>
  <si>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</si>
  <si>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</si>
  <si>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</si>
  <si>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</si>
  <si>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</si>
  <si>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</si>
  <si>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</si>
  <si>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</si>
  <si>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</si>
  <si>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</si>
  <si>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</si>
  <si>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</si>
  <si>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</si>
  <si>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</si>
  <si>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</si>
  <si>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</si>
  <si>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</si>
  <si>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</si>
  <si>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</si>
  <si>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</si>
  <si>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</si>
  <si>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</si>
  <si>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</si>
  <si>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</si>
  <si>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</si>
  <si>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</si>
  <si>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</si>
  <si>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</si>
  <si>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</si>
  <si>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</si>
  <si>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</si>
  <si>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</si>
  <si>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</si>
  <si>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</si>
  <si>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</si>
  <si>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</si>
  <si>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</si>
  <si>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</si>
  <si>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</si>
  <si>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</si>
  <si>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</si>
  <si>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</si>
  <si>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</si>
  <si>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</si>
  <si>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</si>
  <si>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</si>
  <si>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</si>
  <si>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</si>
  <si>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</si>
  <si>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</si>
  <si>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</si>
  <si>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</si>
  <si>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</si>
  <si>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</si>
  <si>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</si>
  <si>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</si>
  <si>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</si>
  <si>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</si>
  <si>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</si>
  <si>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</si>
  <si>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</si>
  <si>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</si>
  <si>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</si>
  <si>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</si>
  <si>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</si>
  <si>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</si>
  <si>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</si>
  <si>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</si>
  <si>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</si>
  <si>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</si>
  <si>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</si>
  <si>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</si>
  <si>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</si>
  <si>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</si>
  <si>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</si>
  <si>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</si>
  <si>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</si>
  <si>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</si>
  <si>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</si>
  <si>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</si>
  <si>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</si>
  <si>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</si>
  <si>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</si>
  <si>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</si>
  <si>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</si>
  <si>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</si>
  <si>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</si>
  <si>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</si>
  <si>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</si>
  <si>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</si>
  <si>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</si>
  <si>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</si>
  <si>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</si>
  <si>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</si>
  <si>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</si>
  <si>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</si>
  <si>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</si>
  <si>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</si>
  <si>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</si>
  <si>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</si>
  <si>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</si>
  <si>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</si>
  <si>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</si>
  <si>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</si>
  <si>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</si>
  <si>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</si>
  <si>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</si>
  <si>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</si>
  <si>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</si>
  <si>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</si>
  <si>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</si>
  <si>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</si>
  <si>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</si>
  <si>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</si>
  <si>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</si>
  <si>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</si>
  <si>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</si>
  <si>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</si>
  <si>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</si>
  <si>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</si>
  <si>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</si>
  <si>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</si>
  <si>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</si>
  <si>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</si>
  <si>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</si>
  <si>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</si>
  <si>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</si>
  <si>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</si>
  <si>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</si>
  <si>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</si>
  <si>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</si>
  <si>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</si>
  <si>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</si>
  <si>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</si>
  <si>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</si>
  <si>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</si>
  <si>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</si>
  <si>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</si>
  <si>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</si>
  <si>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</si>
  <si>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</si>
  <si>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</si>
  <si>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</si>
  <si>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</si>
  <si>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</si>
  <si>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</si>
  <si>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</si>
  <si>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</si>
  <si>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</si>
  <si>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</si>
  <si>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</si>
  <si>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</si>
  <si>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</si>
  <si>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</si>
  <si>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</si>
  <si>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</si>
  <si>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</si>
  <si>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</si>
  <si>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</si>
  <si>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</si>
  <si>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</si>
  <si>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</si>
  <si>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</si>
  <si>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</si>
  <si>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</si>
  <si>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</si>
  <si>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</si>
  <si>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</si>
  <si>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</si>
  <si>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</si>
  <si>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</si>
  <si>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</si>
  <si>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</si>
  <si>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</si>
  <si>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</si>
  <si>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</si>
  <si>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</si>
  <si>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</si>
  <si>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</si>
  <si>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</si>
  <si>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</si>
  <si>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</si>
  <si>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</si>
  <si>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</si>
  <si>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</si>
  <si>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</si>
  <si>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</si>
  <si>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</si>
  <si>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</si>
  <si>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</si>
  <si>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</si>
  <si>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</si>
  <si>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</si>
  <si>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</si>
  <si>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</si>
  <si>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</si>
  <si>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</si>
  <si>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</si>
  <si>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</si>
  <si>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</si>
  <si>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</si>
  <si>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</si>
  <si>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</si>
  <si>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</si>
  <si>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</si>
  <si>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</si>
  <si>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</si>
  <si>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</si>
  <si>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</si>
  <si>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</si>
  <si>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</si>
  <si>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</si>
  <si>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</si>
  <si>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</si>
  <si>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</si>
  <si>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</si>
  <si>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</si>
  <si>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</si>
  <si>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</si>
  <si>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</si>
  <si>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</si>
  <si>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</si>
  <si>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</si>
  <si>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</si>
  <si>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</si>
  <si>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</si>
  <si>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</si>
  <si>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</si>
  <si>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</si>
  <si>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</si>
  <si>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</si>
  <si>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</si>
  <si>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</si>
  <si>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</si>
  <si>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</si>
  <si>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</si>
  <si>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</si>
  <si>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</si>
  <si>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</si>
  <si>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</si>
  <si>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</si>
  <si>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</si>
  <si>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</si>
  <si>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</si>
  <si>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</si>
  <si>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</si>
  <si>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</si>
  <si>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</si>
  <si>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</si>
  <si>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</si>
  <si>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</si>
  <si>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</si>
  <si>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</si>
  <si>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</si>
  <si>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</si>
  <si>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</si>
  <si>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</si>
  <si>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</si>
  <si>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</si>
  <si>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</si>
  <si>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</si>
  <si>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</si>
  <si>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</si>
  <si>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</si>
  <si>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</si>
  <si>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</si>
  <si>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</si>
  <si>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</si>
  <si>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</si>
  <si>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</si>
  <si>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</si>
  <si>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</si>
  <si>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</si>
  <si>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</si>
  <si>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</si>
  <si>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</si>
  <si>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</si>
  <si>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</si>
  <si>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</si>
  <si>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</si>
  <si>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</si>
  <si>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</si>
  <si>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</si>
  <si>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</si>
  <si>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</si>
  <si>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</si>
  <si>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</si>
  <si>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</si>
  <si>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</si>
  <si>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</si>
  <si>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</si>
  <si>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</si>
  <si>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</si>
  <si>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</si>
  <si>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</si>
  <si>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</si>
  <si>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</si>
  <si>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</si>
  <si>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</si>
  <si>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</si>
  <si>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</si>
  <si>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</si>
  <si>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</si>
  <si>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</si>
  <si>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</si>
  <si>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</si>
  <si>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</si>
  <si>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</si>
  <si>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</si>
  <si>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</si>
  <si>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</si>
  <si>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</si>
  <si>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</si>
  <si>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</si>
  <si>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</si>
  <si>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</si>
  <si>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</si>
  <si>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</si>
  <si>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</si>
  <si>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</si>
  <si>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</si>
  <si>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</si>
  <si>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</si>
  <si>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</si>
  <si>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</si>
  <si>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</si>
  <si>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</si>
  <si>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</si>
  <si>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</si>
  <si>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</si>
  <si>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</si>
  <si>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</si>
  <si>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</si>
  <si>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</si>
  <si>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</si>
  <si>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</si>
  <si>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</si>
  <si>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</si>
  <si>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</si>
  <si>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</si>
  <si>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</si>
  <si>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</si>
  <si>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</si>
  <si>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</si>
  <si>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</si>
  <si>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</si>
  <si>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</si>
  <si>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</si>
  <si>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</si>
  <si>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</si>
  <si>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</si>
  <si>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</si>
  <si>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</si>
  <si>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</si>
  <si>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</si>
  <si>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</si>
  <si>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</si>
  <si>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</si>
  <si>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</si>
  <si>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</si>
  <si>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</si>
  <si>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</si>
  <si>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</si>
  <si>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</si>
  <si>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</si>
  <si>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</si>
  <si>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</si>
  <si>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</si>
  <si>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</si>
  <si>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</si>
  <si>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</si>
  <si>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</si>
  <si>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</si>
  <si>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</si>
  <si>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</si>
  <si>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</si>
  <si>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</si>
  <si>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</si>
  <si>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</si>
  <si>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</si>
  <si>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</si>
  <si>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</si>
  <si>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</si>
  <si>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</si>
  <si>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</si>
  <si>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</si>
  <si>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</si>
  <si>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</si>
  <si>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</si>
  <si>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</si>
  <si>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</si>
  <si>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</si>
  <si>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</si>
  <si>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</si>
  <si>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</si>
  <si>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</si>
  <si>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</si>
  <si>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</si>
  <si>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</si>
  <si>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</si>
  <si>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</si>
  <si>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</si>
  <si>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</si>
  <si>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</si>
  <si>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</si>
  <si>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</si>
  <si>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</si>
  <si>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</si>
  <si>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</si>
  <si>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</si>
  <si>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</si>
  <si>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</si>
  <si>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</si>
  <si>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</si>
  <si>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</si>
  <si>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</si>
  <si>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</si>
  <si>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</si>
  <si>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</si>
  <si>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</si>
  <si>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</si>
  <si>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</si>
  <si>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</si>
  <si>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</si>
  <si>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</si>
  <si>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</si>
  <si>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</si>
  <si>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</si>
  <si>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</si>
  <si>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</si>
  <si>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</si>
  <si>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</si>
  <si>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</si>
  <si>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</si>
  <si>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</si>
  <si>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</si>
  <si>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</si>
  <si>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</si>
  <si>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</si>
  <si>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</si>
  <si>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</si>
  <si>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</si>
  <si>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</si>
  <si>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</si>
  <si>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</si>
  <si>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</si>
  <si>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</si>
  <si>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</si>
  <si>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</si>
  <si>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</si>
  <si>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</si>
  <si>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</si>
  <si>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</si>
  <si>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</si>
  <si>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</si>
  <si>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</si>
  <si>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</si>
  <si>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</si>
  <si>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</si>
  <si>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</si>
  <si>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</si>
  <si>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</si>
  <si>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</si>
  <si>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</si>
  <si>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</si>
  <si>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</si>
  <si>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</si>
  <si>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</si>
  <si>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</si>
  <si>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</si>
  <si>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</si>
  <si>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</si>
  <si>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</si>
  <si>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</si>
  <si>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</si>
  <si>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</si>
  <si>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</si>
  <si>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</si>
  <si>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</si>
  <si>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</si>
  <si>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</si>
  <si>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</si>
  <si>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</si>
  <si>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</si>
  <si>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</si>
  <si>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</si>
  <si>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</si>
  <si>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</si>
  <si>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</si>
  <si>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</si>
  <si>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</si>
  <si>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</si>
  <si>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</si>
  <si>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</si>
  <si>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</si>
  <si>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</si>
  <si>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</si>
  <si>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</si>
  <si>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</si>
  <si>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</si>
  <si>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</si>
  <si>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</si>
  <si>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</si>
  <si>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</si>
  <si>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</si>
  <si>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</si>
  <si>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</si>
  <si>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</si>
  <si>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</si>
  <si>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</si>
  <si>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</si>
  <si>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</si>
  <si>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</si>
  <si>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</si>
  <si>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</si>
  <si>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</si>
  <si>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</si>
  <si>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</si>
  <si>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</si>
  <si>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</si>
  <si>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</si>
  <si>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</si>
  <si>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</si>
  <si>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</si>
  <si>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</si>
  <si>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</si>
  <si>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</si>
  <si>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</si>
  <si>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</si>
  <si>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</si>
  <si>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</si>
  <si>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</si>
  <si>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</si>
  <si>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</si>
  <si>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</si>
  <si>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</si>
  <si>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</si>
  <si>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</si>
  <si>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</si>
  <si>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</si>
  <si>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</si>
  <si>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</si>
  <si>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</si>
  <si>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</si>
  <si>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</si>
  <si>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</si>
  <si>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</si>
  <si>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</si>
  <si>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</si>
  <si>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</si>
  <si>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</si>
  <si>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</si>
  <si>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</si>
  <si>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</si>
  <si>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</si>
  <si>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</si>
  <si>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</si>
  <si>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</si>
  <si>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</si>
  <si>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</si>
  <si>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</si>
  <si>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</si>
  <si>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</si>
  <si>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</si>
  <si>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</si>
  <si>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</si>
  <si>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</si>
  <si>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</si>
  <si>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</si>
  <si>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</si>
  <si>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</si>
  <si>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</si>
  <si>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</si>
  <si>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</si>
  <si>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</si>
  <si>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</si>
  <si>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</si>
  <si>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</si>
  <si>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</si>
  <si>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</si>
  <si>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</si>
  <si>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</si>
  <si>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</si>
  <si>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</si>
  <si>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</si>
  <si>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</si>
  <si>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</si>
  <si>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</si>
  <si>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</si>
  <si>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</si>
  <si>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</si>
  <si>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</si>
  <si>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</si>
  <si>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</si>
  <si>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</si>
  <si>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</si>
  <si>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</si>
  <si>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</si>
  <si>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</si>
  <si>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</si>
  <si>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</si>
  <si>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</si>
  <si>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</si>
  <si>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</si>
  <si>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</si>
  <si>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</si>
  <si>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</si>
  <si>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</si>
  <si>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</si>
  <si>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</si>
  <si>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</si>
  <si>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</si>
  <si>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</si>
  <si>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</si>
  <si>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</si>
  <si>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</si>
  <si>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</si>
  <si>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</si>
  <si>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</si>
  <si>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</si>
  <si>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</si>
  <si>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</si>
  <si>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</si>
  <si>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</si>
  <si>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</si>
  <si>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</si>
  <si>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</si>
  <si>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</si>
  <si>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</si>
  <si>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</si>
  <si>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</si>
  <si>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</si>
  <si>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</si>
  <si>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</si>
  <si>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</si>
  <si>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</si>
  <si>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</si>
  <si>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</si>
  <si>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</si>
  <si>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</si>
  <si>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</si>
  <si>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</si>
  <si>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</si>
  <si>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</si>
  <si>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</si>
  <si>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</si>
  <si>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</si>
  <si>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</si>
  <si>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</si>
  <si>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</si>
  <si>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</si>
  <si>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</si>
  <si>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</si>
  <si>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</si>
  <si>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</si>
  <si>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</si>
  <si>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</si>
  <si>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</si>
  <si>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</si>
  <si>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</si>
  <si>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</si>
  <si>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</si>
  <si>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</si>
  <si>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</si>
  <si>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</si>
  <si>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</si>
  <si>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</si>
  <si>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</si>
  <si>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</si>
  <si>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</si>
  <si>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</si>
  <si>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</si>
  <si>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</si>
  <si>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</si>
  <si>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</si>
  <si>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</si>
  <si>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</si>
  <si>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</si>
  <si>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</si>
  <si>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</si>
  <si>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</si>
  <si>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</si>
  <si>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</si>
  <si>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</si>
  <si>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</si>
  <si>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</si>
  <si>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</si>
  <si>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</si>
  <si>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</si>
  <si>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</si>
  <si>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</si>
  <si>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</si>
  <si>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</si>
  <si>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</si>
  <si>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</si>
  <si>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</si>
  <si>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</si>
  <si>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</si>
  <si>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</si>
  <si>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</si>
  <si>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</si>
  <si>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</si>
  <si>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</si>
  <si>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</si>
  <si>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</si>
  <si>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</si>
  <si>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</si>
  <si>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</si>
  <si>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</si>
  <si>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</si>
  <si>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</si>
  <si>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</si>
  <si>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</si>
  <si>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</si>
  <si>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</si>
  <si>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</si>
  <si>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</si>
  <si>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</si>
  <si>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</si>
  <si>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</si>
  <si>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</si>
  <si>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</si>
  <si>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</si>
  <si>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</si>
  <si>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</si>
  <si>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</si>
  <si>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</si>
  <si>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</si>
  <si>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</si>
  <si>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</si>
  <si>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</si>
  <si>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</si>
  <si>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</si>
  <si>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</si>
  <si>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</si>
  <si>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</si>
  <si>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</si>
  <si>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</si>
  <si>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</si>
  <si>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</si>
  <si>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</si>
  <si>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</si>
  <si>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</si>
  <si>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</si>
  <si>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</si>
  <si>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</si>
  <si>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</si>
  <si>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</si>
  <si>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</si>
  <si>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</si>
  <si>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</si>
  <si>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</si>
  <si>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</si>
  <si>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</si>
  <si>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</si>
  <si>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</si>
  <si>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</si>
  <si>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</si>
  <si>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</si>
  <si>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</si>
  <si>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</si>
  <si>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</si>
  <si>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</si>
  <si>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</si>
  <si>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</si>
  <si>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</si>
  <si>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</si>
  <si>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</si>
  <si>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</si>
  <si>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</si>
  <si>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</si>
  <si>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</si>
  <si>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</si>
  <si>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</si>
  <si>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</si>
  <si>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</si>
  <si>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</si>
  <si>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</si>
  <si>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</si>
  <si>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</si>
  <si>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</si>
  <si>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</si>
  <si>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</si>
  <si>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</si>
  <si>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</si>
  <si>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</si>
  <si>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</si>
  <si>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</si>
  <si>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</si>
  <si>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</si>
  <si>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</si>
  <si>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</si>
  <si>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</si>
  <si>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</si>
  <si>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</si>
  <si>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</si>
  <si>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</si>
  <si>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</si>
  <si>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</si>
  <si>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</si>
  <si>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</si>
  <si>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</si>
  <si>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</si>
  <si>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</si>
  <si>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</si>
  <si>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</si>
  <si>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</si>
  <si>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</si>
  <si>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</si>
  <si>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</si>
  <si>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</si>
  <si>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</si>
  <si>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</si>
  <si>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</si>
  <si>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</si>
  <si>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</si>
  <si>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</si>
  <si>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</si>
  <si>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</si>
  <si>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</si>
  <si>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</si>
  <si>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</si>
  <si>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</si>
  <si>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</si>
  <si>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</si>
  <si>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</si>
  <si>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</si>
  <si>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</si>
  <si>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</si>
  <si>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</si>
  <si>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</si>
  <si>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</si>
  <si>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</si>
  <si>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</si>
  <si>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</si>
  <si>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</si>
  <si>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</si>
  <si>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</si>
  <si>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</si>
  <si>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</si>
  <si>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</si>
  <si>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</si>
  <si>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</si>
  <si>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</si>
  <si>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</si>
  <si>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</si>
  <si>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</si>
  <si>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</si>
  <si>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</si>
  <si>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</si>
  <si>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</si>
  <si>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</si>
  <si>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</si>
  <si>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</si>
  <si>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</si>
  <si>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</si>
  <si>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</si>
  <si>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</si>
  <si>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</si>
  <si>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</si>
  <si>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</si>
  <si>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</si>
  <si>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</si>
  <si>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</si>
  <si>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</si>
  <si>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</si>
  <si>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</si>
  <si>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</si>
  <si>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</si>
  <si>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</si>
  <si>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</si>
  <si>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</si>
  <si>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</si>
  <si>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</si>
  <si>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</si>
  <si>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</si>
  <si>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</si>
  <si>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</si>
  <si>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</si>
  <si>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</si>
  <si>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</si>
  <si>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</si>
  <si>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</si>
  <si>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</si>
  <si>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</si>
  <si>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</si>
  <si>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</si>
  <si>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</si>
  <si>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</si>
  <si>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</si>
  <si>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</si>
  <si>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</si>
  <si>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</si>
  <si>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</si>
  <si>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</si>
  <si>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</si>
  <si>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</si>
  <si>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</si>
  <si>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</si>
  <si>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</si>
  <si>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</si>
  <si>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</si>
  <si>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</si>
  <si>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</si>
  <si>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</si>
  <si>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</si>
  <si>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</si>
  <si>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</si>
  <si>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</si>
  <si>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</si>
  <si>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</si>
  <si>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</si>
  <si>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</si>
  <si>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</si>
  <si>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</si>
  <si>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</si>
  <si>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</si>
  <si>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</si>
  <si>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</si>
  <si>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</si>
  <si>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</si>
  <si>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</si>
  <si>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</si>
  <si>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</si>
  <si>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</si>
  <si>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</si>
  <si>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</si>
  <si>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</si>
  <si>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</si>
  <si>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</si>
  <si>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</si>
  <si>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</si>
  <si>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</si>
  <si>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</si>
  <si>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</si>
  <si>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</si>
  <si>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</si>
  <si>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</si>
  <si>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</si>
  <si>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</si>
  <si>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</si>
  <si>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</si>
  <si>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</si>
  <si>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</si>
  <si>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</si>
  <si>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</si>
  <si>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</si>
  <si>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</si>
  <si>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</si>
  <si>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</si>
  <si>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</si>
  <si>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</si>
  <si>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</si>
  <si>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</si>
  <si>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</si>
  <si>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</si>
  <si>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</si>
  <si>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</si>
  <si>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</si>
  <si>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</si>
  <si>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</si>
  <si>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</si>
  <si>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</si>
  <si>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</si>
  <si>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</si>
  <si>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</si>
  <si>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</si>
  <si>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</si>
  <si>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</si>
  <si>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</si>
  <si>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</si>
  <si>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</si>
  <si>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</si>
  <si>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</si>
  <si>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</si>
  <si>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</si>
  <si>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</si>
  <si>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</si>
  <si>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</si>
  <si>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</si>
  <si>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</si>
  <si>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</si>
  <si>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</si>
  <si>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</si>
  <si>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</si>
  <si>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</si>
  <si>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</si>
  <si>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</si>
  <si>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</si>
  <si>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</si>
  <si>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</si>
  <si>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</si>
  <si>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</si>
  <si>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</si>
  <si>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</si>
  <si>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</si>
  <si>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</si>
  <si>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</si>
  <si>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</si>
  <si>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</si>
  <si>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</si>
  <si>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</si>
  <si>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</si>
  <si>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</si>
  <si>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</si>
  <si>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</si>
  <si>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</si>
  <si>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</si>
  <si>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</si>
  <si>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</si>
  <si>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</si>
  <si>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</si>
  <si>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</si>
  <si>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</si>
  <si>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</si>
  <si>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</si>
  <si>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</si>
  <si>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</si>
  <si>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</si>
  <si>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</si>
  <si>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</si>
  <si>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</si>
  <si>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</si>
  <si>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</si>
  <si>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</si>
  <si>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</si>
  <si>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</si>
  <si>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</si>
  <si>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</si>
  <si>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</si>
  <si>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</si>
  <si>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</si>
  <si>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</si>
  <si>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</si>
  <si>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</si>
  <si>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</si>
  <si>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</si>
  <si>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</si>
  <si>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</si>
  <si>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</si>
  <si>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</si>
  <si>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</si>
  <si>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</si>
  <si>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</si>
  <si>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</si>
  <si>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</si>
  <si>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</si>
  <si>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</si>
  <si>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</si>
  <si>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</si>
  <si>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</si>
  <si>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</si>
  <si>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</si>
  <si>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</si>
  <si>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</si>
  <si>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</si>
  <si>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</si>
  <si>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</si>
  <si>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</si>
  <si>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</si>
  <si>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</si>
  <si>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</si>
  <si>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</si>
  <si>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</si>
  <si>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</si>
  <si>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</si>
  <si>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</si>
  <si>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</si>
  <si>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</si>
  <si>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</si>
  <si>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</si>
  <si>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</si>
  <si>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</si>
  <si>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</si>
  <si>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</si>
  <si>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</si>
  <si>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</si>
  <si>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</si>
  <si>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</si>
  <si>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</si>
  <si>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</si>
  <si>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</si>
  <si>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</si>
  <si>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</si>
  <si>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</si>
  <si>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</si>
  <si>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</si>
  <si>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</si>
  <si>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</si>
  <si>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</si>
  <si>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</si>
  <si>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</si>
  <si>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</si>
  <si>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</si>
  <si>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</si>
  <si>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</si>
  <si>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</si>
  <si>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</si>
  <si>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</si>
  <si>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</si>
  <si>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</si>
  <si>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</si>
  <si>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</si>
  <si>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</si>
  <si>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</si>
  <si>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</si>
  <si>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</si>
  <si>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</si>
  <si>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</si>
  <si>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</si>
  <si>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</si>
  <si>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</si>
  <si>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</si>
  <si>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</si>
  <si>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</si>
  <si>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</si>
  <si>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</si>
  <si>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</si>
  <si>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</si>
  <si>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</si>
  <si>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</si>
  <si>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</si>
  <si>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</si>
  <si>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</si>
  <si>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</si>
  <si>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</si>
  <si>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</si>
  <si>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</si>
  <si>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</si>
  <si>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</si>
  <si>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</si>
  <si>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</si>
  <si>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</si>
  <si>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</si>
  <si>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</si>
  <si>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</si>
  <si>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</si>
  <si>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</si>
  <si>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</si>
  <si>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</si>
  <si>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</si>
  <si>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</si>
  <si>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</si>
  <si>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</si>
  <si>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</si>
  <si>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</si>
  <si>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</si>
  <si>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</si>
  <si>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</si>
  <si>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</si>
  <si>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</si>
  <si>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</si>
  <si>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</si>
  <si>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</si>
  <si>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</si>
  <si>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</si>
  <si>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</si>
  <si>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</si>
  <si>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</si>
  <si>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</si>
  <si>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</si>
  <si>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</si>
  <si>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</si>
  <si>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</si>
  <si>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</si>
  <si>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</si>
  <si>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</si>
  <si>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</si>
  <si>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</si>
  <si>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</si>
  <si>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</si>
  <si>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</si>
  <si>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</si>
  <si>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</si>
  <si>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</si>
  <si>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</si>
  <si>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</si>
  <si>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</si>
  <si>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</si>
  <si>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</si>
  <si>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</si>
  <si>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</si>
  <si>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</si>
  <si>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</si>
  <si>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</si>
  <si>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</si>
  <si>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</si>
  <si>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</si>
  <si>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</si>
  <si>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</si>
  <si>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</si>
  <si>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</si>
  <si>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</si>
  <si>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</si>
  <si>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</si>
  <si>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</si>
  <si>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</si>
  <si>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</si>
  <si>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</si>
  <si>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</si>
  <si>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</si>
  <si>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</si>
  <si>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</si>
  <si>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</si>
  <si>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</si>
  <si>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</si>
  <si>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</si>
  <si>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</si>
  <si>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</si>
  <si>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</si>
  <si>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</si>
  <si>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</si>
  <si>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</si>
  <si>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</si>
  <si>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</si>
  <si>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</si>
  <si>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</si>
  <si>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</si>
  <si>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</si>
  <si>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</si>
  <si>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</si>
  <si>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</si>
  <si>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</si>
  <si>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</si>
  <si>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</si>
  <si>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</si>
  <si>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</si>
  <si>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</si>
  <si>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</si>
  <si>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</si>
  <si>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</si>
  <si>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</si>
  <si>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</si>
  <si>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</si>
  <si>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</si>
  <si>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</si>
  <si>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</si>
  <si>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</si>
  <si>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</si>
  <si>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</si>
  <si>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</si>
  <si>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</si>
  <si>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</si>
  <si>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</si>
  <si>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</si>
  <si>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</si>
  <si>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</si>
  <si>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</si>
  <si>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</si>
  <si>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</si>
  <si>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</si>
  <si>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</si>
  <si>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</si>
  <si>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</si>
  <si>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</si>
  <si>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</si>
  <si>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</si>
  <si>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</si>
  <si>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</si>
  <si>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</si>
  <si>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</si>
  <si>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</si>
  <si>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</si>
  <si>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</si>
  <si>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</si>
  <si>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</si>
  <si>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</si>
  <si>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</si>
  <si>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</si>
  <si>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</si>
  <si>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</si>
  <si>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</si>
  <si>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</si>
  <si>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</si>
  <si>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</si>
  <si>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</si>
  <si>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</si>
  <si>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</si>
  <si>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</si>
  <si>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</si>
  <si>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</si>
  <si>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</si>
  <si>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</si>
  <si>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</si>
  <si>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</si>
  <si>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</si>
  <si>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</si>
  <si>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</si>
  <si>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</si>
  <si>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</si>
  <si>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</si>
  <si>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</si>
  <si>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</si>
  <si>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</si>
  <si>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</si>
  <si>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</si>
  <si>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</si>
  <si>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</si>
  <si>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</si>
  <si>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</si>
  <si>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</si>
  <si>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</si>
  <si>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</si>
  <si>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</si>
  <si>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</si>
  <si>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</si>
  <si>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</si>
  <si>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</si>
  <si>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</si>
  <si>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</si>
  <si>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</si>
  <si>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</si>
  <si>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</si>
  <si>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</si>
  <si>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</si>
  <si>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</si>
  <si>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</si>
  <si>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</si>
  <si>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</si>
  <si>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</si>
  <si>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</si>
  <si>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</si>
  <si>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</si>
  <si>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</si>
  <si>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</si>
  <si>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</si>
  <si>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</si>
  <si>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</si>
  <si>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</si>
  <si>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</si>
  <si>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</si>
  <si>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</si>
  <si>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</si>
  <si>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</si>
  <si>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</si>
  <si>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</si>
  <si>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</si>
  <si>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</si>
  <si>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</si>
  <si>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</si>
  <si>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</si>
  <si>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</si>
  <si>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</si>
  <si>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</si>
  <si>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</si>
  <si>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</si>
  <si>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</si>
  <si>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</si>
  <si>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</si>
  <si>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</si>
  <si>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</si>
  <si>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</si>
  <si>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</si>
  <si>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</si>
  <si>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</si>
  <si>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</si>
  <si>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</si>
  <si>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</si>
  <si>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</si>
  <si>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</si>
  <si>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</si>
  <si>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</si>
  <si>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</si>
  <si>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</si>
  <si>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</si>
  <si>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</si>
  <si>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</si>
  <si>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</si>
  <si>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</si>
  <si>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</si>
  <si>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</si>
  <si>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</si>
  <si>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</si>
  <si>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</si>
  <si>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</si>
  <si>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</si>
  <si>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</si>
  <si>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</si>
  <si>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</si>
  <si>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</si>
  <si>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</si>
  <si>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</si>
  <si>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</si>
  <si>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</si>
  <si>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</si>
  <si>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</si>
  <si>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</si>
  <si>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</si>
  <si>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</si>
  <si>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</si>
  <si>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</si>
  <si>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</si>
  <si>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</si>
  <si>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</si>
  <si>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</si>
  <si>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</si>
  <si>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</si>
  <si>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</si>
  <si>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</si>
  <si>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</si>
  <si>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</si>
  <si>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</si>
  <si>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</si>
  <si>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</si>
  <si>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</si>
  <si>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</si>
  <si>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</si>
  <si>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</si>
  <si>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</si>
  <si>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</si>
  <si>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</si>
  <si>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</si>
  <si>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</si>
  <si>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</si>
  <si>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</si>
  <si>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</si>
  <si>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</si>
  <si>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</si>
  <si>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</si>
  <si>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</si>
  <si>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</si>
  <si>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</si>
  <si>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</si>
  <si>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</si>
  <si>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</si>
  <si>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</si>
  <si>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</si>
  <si>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</si>
  <si>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</si>
  <si>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</si>
  <si>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</si>
  <si>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</si>
  <si>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</si>
  <si>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</si>
  <si>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</si>
  <si>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</si>
  <si>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</si>
  <si>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</si>
  <si>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</si>
  <si>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</si>
  <si>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</si>
  <si>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</si>
  <si>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</si>
  <si>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</si>
  <si>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</si>
  <si>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</si>
  <si>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</si>
  <si>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</si>
  <si>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</si>
  <si>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</si>
  <si>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</si>
  <si>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</si>
  <si>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</si>
  <si>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</si>
  <si>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</si>
  <si>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</si>
  <si>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</si>
  <si>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</si>
  <si>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</si>
  <si>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</si>
  <si>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</si>
  <si>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</si>
  <si>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</si>
  <si>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</si>
  <si>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</si>
  <si>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</si>
  <si>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</si>
  <si>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</si>
  <si>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</si>
  <si>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</si>
  <si>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</si>
  <si>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</si>
  <si>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</si>
  <si>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</si>
  <si>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</si>
  <si>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</si>
  <si>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</si>
  <si>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</si>
  <si>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</si>
  <si>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</si>
  <si>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</si>
  <si>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</si>
  <si>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</si>
  <si>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</si>
  <si>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</si>
  <si>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</si>
  <si>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</si>
  <si>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</si>
  <si>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</si>
  <si>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</si>
  <si>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</si>
  <si>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</si>
  <si>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</si>
  <si>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</si>
  <si>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</si>
  <si>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</si>
  <si>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</si>
  <si>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</si>
  <si>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</si>
  <si>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</si>
  <si>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</si>
  <si>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</si>
  <si>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</si>
  <si>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</si>
  <si>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</si>
  <si>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</si>
  <si>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</si>
  <si>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</si>
  <si>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</si>
  <si>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</si>
  <si>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</si>
  <si>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</si>
  <si>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</si>
  <si>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</si>
  <si>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</si>
  <si>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</si>
  <si>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</si>
  <si>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</si>
  <si>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</si>
  <si>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</si>
  <si>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</si>
  <si>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</si>
  <si>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</si>
  <si>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</si>
  <si>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</si>
  <si>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</si>
  <si>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</si>
  <si>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</si>
  <si>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</si>
  <si>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</si>
  <si>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</si>
  <si>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</si>
  <si>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</si>
  <si>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</si>
  <si>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</si>
  <si>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</si>
  <si>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</si>
  <si>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</si>
  <si>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</si>
  <si>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</si>
  <si>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</si>
  <si>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</si>
  <si>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</si>
  <si>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</si>
  <si>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</si>
  <si>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</si>
  <si>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</si>
  <si>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</si>
  <si>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</si>
  <si>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</si>
  <si>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</si>
  <si>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</si>
  <si>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</si>
  <si>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</si>
  <si>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</si>
  <si>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</si>
  <si>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</si>
  <si>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</si>
  <si>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</si>
  <si>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</si>
  <si>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</si>
  <si>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</si>
  <si>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</si>
  <si>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</si>
  <si>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</si>
  <si>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</si>
  <si>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</si>
  <si>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</si>
  <si>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</si>
  <si>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</si>
  <si>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</si>
  <si>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</si>
  <si>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</si>
  <si>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</si>
  <si>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</si>
  <si>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</si>
  <si>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</si>
  <si>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</si>
  <si>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</si>
  <si>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</si>
  <si>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</si>
  <si>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</si>
  <si>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</si>
  <si>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</si>
  <si>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</si>
  <si>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</si>
  <si>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</si>
  <si>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</si>
  <si>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</si>
  <si>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</si>
  <si>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</si>
  <si>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</si>
  <si>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</si>
  <si>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</si>
  <si>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</si>
  <si>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</si>
  <si>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</si>
  <si>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</si>
  <si>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</si>
  <si>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</si>
  <si>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</si>
  <si>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</si>
  <si>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</si>
  <si>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</si>
  <si>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</si>
  <si>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</si>
  <si>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</si>
  <si>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</si>
  <si>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</si>
  <si>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</si>
  <si>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</si>
  <si>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</si>
  <si>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</si>
  <si>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</si>
  <si>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</si>
  <si>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</si>
  <si>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</si>
  <si>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</si>
  <si>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</si>
  <si>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</si>
  <si>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</si>
  <si>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</si>
  <si>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</si>
  <si>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</si>
  <si>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</si>
  <si>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</si>
  <si>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</si>
  <si>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</si>
  <si>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</si>
  <si>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</si>
  <si>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</si>
  <si>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</si>
  <si>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</si>
  <si>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</si>
  <si>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</si>
  <si>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</si>
  <si>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</si>
  <si>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</si>
  <si>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</si>
  <si>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</si>
  <si>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</si>
  <si>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</si>
  <si>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</si>
  <si>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</si>
  <si>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</si>
  <si>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</si>
  <si>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</si>
  <si>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</si>
  <si>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</si>
  <si>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</si>
  <si>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</si>
  <si>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</si>
  <si>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</si>
  <si>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</si>
  <si>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</si>
  <si>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</si>
  <si>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</si>
  <si>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</si>
  <si>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</si>
  <si>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</si>
  <si>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</si>
  <si>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</si>
  <si>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</si>
  <si>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</si>
  <si>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</si>
  <si>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</si>
  <si>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</si>
  <si>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</si>
  <si>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</si>
  <si>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</si>
  <si>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</si>
  <si>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</si>
  <si>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</si>
  <si>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</si>
  <si>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</si>
  <si>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</si>
  <si>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</si>
  <si>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</si>
  <si>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</si>
  <si>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</si>
  <si>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</si>
  <si>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</si>
  <si>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</si>
  <si>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</si>
  <si>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</si>
  <si>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</si>
  <si>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</si>
  <si>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</si>
  <si>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</si>
  <si>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</si>
  <si>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</si>
  <si>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</si>
  <si>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</si>
  <si>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</si>
  <si>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</si>
  <si>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</si>
  <si>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</si>
  <si>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</si>
  <si>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</si>
  <si>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</si>
  <si>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</si>
  <si>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</si>
  <si>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</si>
  <si>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</si>
  <si>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</si>
  <si>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</si>
  <si>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</si>
  <si>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</si>
  <si>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</si>
  <si>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</si>
  <si>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</si>
  <si>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</si>
  <si>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</si>
  <si>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</si>
  <si>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</si>
  <si>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</si>
  <si>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</si>
  <si>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</si>
  <si>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</si>
  <si>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</si>
  <si>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</si>
  <si>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</si>
  <si>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</si>
  <si>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</si>
  <si>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</si>
  <si>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</si>
  <si>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</si>
  <si>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</si>
  <si>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</si>
  <si>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</si>
  <si>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</si>
  <si>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</si>
  <si>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</si>
  <si>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</si>
  <si>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</si>
  <si>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</si>
  <si>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</si>
  <si>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</si>
  <si>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</si>
  <si>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</si>
  <si>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</si>
  <si>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</si>
  <si>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</si>
  <si>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</si>
  <si>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</si>
  <si>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</si>
  <si>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</si>
  <si>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</si>
  <si>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</si>
  <si>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</si>
  <si>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</si>
  <si>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</si>
  <si>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</si>
  <si>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</si>
  <si>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</si>
  <si>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</si>
  <si>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</si>
  <si>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</si>
  <si>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</si>
  <si>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</si>
  <si>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</si>
  <si>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</si>
  <si>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</si>
  <si>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</si>
  <si>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</si>
  <si>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</si>
  <si>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</si>
  <si>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</si>
  <si>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</si>
  <si>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</si>
  <si>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</si>
  <si>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</si>
  <si>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</si>
  <si>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</si>
  <si>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</si>
  <si>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</si>
  <si>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</si>
  <si>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</si>
  <si>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</si>
  <si>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</si>
  <si>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</si>
  <si>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</si>
  <si>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</si>
  <si>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</si>
  <si>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</si>
  <si>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</si>
  <si>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</si>
  <si>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</si>
  <si>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</si>
  <si>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</si>
  <si>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</si>
  <si>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</si>
  <si>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</si>
  <si>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</si>
  <si>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</si>
  <si>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</si>
  <si>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</si>
  <si>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</si>
  <si>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</si>
  <si>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</si>
  <si>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</si>
  <si>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</si>
  <si>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</si>
  <si>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</si>
  <si>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</si>
  <si>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</si>
  <si>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</si>
  <si>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</si>
  <si>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</si>
  <si>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</si>
  <si>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</si>
  <si>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</si>
  <si>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</si>
  <si>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</si>
  <si>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</si>
  <si>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</si>
  <si>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</si>
  <si>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</si>
  <si>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</si>
  <si>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</si>
  <si>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</si>
  <si>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</si>
  <si>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</si>
  <si>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</si>
  <si>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</si>
  <si>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</si>
  <si>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</si>
  <si>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</si>
  <si>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</si>
  <si>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</si>
  <si>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</si>
  <si>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</si>
  <si>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</si>
  <si>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</si>
  <si>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</si>
  <si>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</si>
  <si>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</si>
  <si>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</si>
  <si>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</si>
  <si>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</si>
  <si>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</si>
  <si>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</si>
  <si>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</si>
  <si>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</si>
  <si>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</si>
  <si>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</si>
  <si>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</si>
  <si>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</si>
  <si>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</si>
  <si>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</si>
  <si>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</si>
  <si>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</si>
  <si>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</si>
  <si>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</si>
  <si>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</si>
  <si>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</si>
  <si>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</si>
  <si>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</si>
  <si>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</si>
  <si>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</si>
  <si>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</si>
  <si>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</si>
  <si>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</si>
  <si>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</si>
  <si>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</si>
  <si>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</si>
  <si>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</si>
  <si>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</si>
  <si>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</si>
  <si>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</si>
  <si>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</si>
  <si>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</si>
  <si>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</si>
  <si>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</si>
  <si>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</si>
  <si>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</si>
  <si>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</si>
  <si>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</si>
  <si>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</si>
  <si>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</si>
  <si>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</si>
  <si>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</si>
  <si>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</si>
  <si>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</si>
  <si>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</si>
  <si>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</si>
  <si>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</si>
  <si>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</si>
  <si>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</si>
  <si>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</si>
  <si>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</si>
  <si>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</si>
  <si>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</si>
  <si>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</si>
  <si>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</si>
  <si>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</si>
  <si>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</si>
  <si>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</si>
  <si>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</si>
  <si>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</si>
  <si>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</si>
  <si>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</si>
  <si>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</si>
  <si>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</si>
  <si>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</si>
  <si>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</si>
  <si>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</si>
  <si>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</si>
  <si>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</si>
  <si>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</si>
  <si>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</si>
  <si>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</si>
  <si>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</si>
  <si>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</si>
  <si>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</si>
  <si>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</si>
  <si>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</si>
  <si>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</si>
  <si>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</si>
  <si>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</si>
  <si>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</si>
  <si>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</si>
  <si>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</si>
  <si>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</si>
  <si>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</si>
  <si>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</si>
  <si>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</si>
  <si>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</si>
  <si>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</si>
  <si>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</si>
  <si>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</si>
  <si>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</si>
  <si>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</si>
  <si>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</si>
  <si>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</si>
  <si>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</si>
  <si>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</si>
  <si>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</si>
  <si>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</si>
  <si>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</si>
  <si>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</si>
  <si>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</si>
  <si>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</si>
  <si>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</si>
  <si>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</si>
  <si>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</si>
  <si>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</si>
  <si>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</si>
  <si>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</si>
  <si>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</si>
  <si>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</si>
  <si>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</si>
  <si>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</si>
  <si>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</si>
  <si>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</si>
  <si>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</si>
  <si>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</si>
  <si>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</si>
  <si>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</si>
  <si>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</si>
  <si>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</si>
  <si>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</si>
  <si>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</si>
  <si>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</si>
  <si>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</si>
  <si>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</si>
  <si>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</si>
  <si>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</si>
  <si>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</si>
  <si>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</si>
  <si>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</si>
  <si>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</si>
  <si>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</si>
  <si>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</si>
  <si>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</si>
  <si>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</si>
  <si>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</si>
  <si>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</si>
  <si>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</si>
  <si>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</si>
  <si>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</si>
  <si>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</si>
  <si>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</si>
  <si>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</si>
  <si>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</si>
  <si>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</si>
  <si>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</si>
  <si>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</si>
  <si>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</si>
  <si>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</si>
  <si>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</si>
  <si>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</si>
  <si>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</si>
  <si>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</si>
  <si>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</si>
  <si>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</si>
  <si>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</si>
  <si>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</si>
  <si>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</si>
  <si>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</si>
  <si>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</si>
  <si>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</si>
  <si>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</si>
  <si>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</si>
  <si>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</si>
  <si>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</si>
  <si>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</si>
  <si>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</si>
  <si>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</si>
  <si>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</si>
  <si>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</si>
  <si>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</si>
  <si>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</si>
  <si>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</si>
  <si>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</si>
  <si>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</si>
  <si>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</si>
  <si>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</si>
  <si>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</si>
  <si>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</si>
  <si>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</si>
  <si>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</si>
  <si>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</si>
  <si>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</si>
  <si>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</si>
  <si>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</si>
  <si>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</si>
  <si>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</si>
  <si>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</si>
  <si>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</si>
  <si>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</si>
  <si>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</si>
  <si>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</si>
  <si>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</si>
  <si>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</si>
  <si>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</si>
  <si>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</si>
  <si>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</si>
  <si>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</si>
  <si>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</si>
  <si>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</si>
  <si>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</si>
  <si>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</si>
  <si>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</si>
  <si>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</si>
  <si>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</si>
  <si>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</si>
  <si>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</si>
  <si>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</si>
  <si>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</si>
  <si>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</si>
  <si>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</si>
  <si>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</si>
  <si>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</si>
  <si>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</si>
  <si>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</si>
  <si>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</si>
  <si>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</si>
  <si>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</si>
  <si>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</si>
  <si>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</si>
  <si>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</si>
  <si>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</si>
  <si>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</si>
  <si>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</si>
  <si>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</si>
  <si>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</si>
  <si>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</si>
  <si>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</si>
  <si>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</si>
  <si>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</si>
  <si>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</si>
  <si>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</si>
  <si>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</si>
  <si>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</si>
  <si>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</si>
  <si>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</si>
  <si>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</si>
  <si>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</si>
  <si>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</si>
  <si>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</si>
  <si>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</si>
  <si>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</si>
  <si>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</si>
  <si>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</si>
  <si>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</si>
  <si>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</si>
  <si>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</si>
  <si>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</si>
  <si>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</si>
  <si>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</si>
  <si>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</si>
  <si>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</si>
  <si>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</si>
  <si>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</si>
  <si>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</si>
  <si>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</si>
  <si>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</si>
  <si>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</si>
  <si>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</si>
  <si>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</si>
  <si>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</si>
  <si>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</si>
  <si>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</si>
  <si>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</si>
  <si>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</si>
  <si>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</si>
  <si>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</si>
  <si>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</si>
  <si>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</si>
  <si>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</si>
  <si>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</si>
  <si>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</si>
  <si>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</si>
  <si>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</si>
  <si>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</si>
  <si>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</si>
  <si>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</si>
  <si>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</si>
  <si>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</si>
  <si>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</si>
  <si>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</si>
  <si>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</si>
  <si>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</si>
  <si>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</si>
  <si>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</si>
  <si>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</si>
  <si>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</si>
  <si>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</si>
  <si>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</si>
  <si>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</si>
  <si>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</si>
  <si>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</si>
  <si>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</si>
  <si>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</si>
  <si>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</si>
  <si>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</si>
  <si>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</si>
  <si>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</si>
  <si>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</si>
  <si>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</si>
  <si>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</si>
  <si>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</si>
  <si>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</si>
  <si>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</si>
  <si>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</si>
  <si>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</si>
  <si>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</si>
  <si>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</si>
  <si>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</si>
  <si>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</si>
  <si>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</si>
  <si>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</si>
  <si>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</si>
  <si>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</si>
  <si>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</si>
  <si>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</si>
  <si>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</si>
  <si>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</si>
  <si>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</si>
  <si>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</si>
  <si>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</si>
  <si>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</si>
  <si>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</si>
  <si>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</si>
  <si>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</si>
  <si>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</si>
  <si>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</si>
  <si>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</si>
  <si>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</si>
  <si>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</si>
  <si>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</si>
  <si>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</si>
  <si>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</si>
  <si>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</si>
  <si>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</si>
  <si>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</si>
  <si>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</si>
  <si>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</si>
  <si>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</si>
  <si>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</si>
  <si>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</si>
  <si>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</si>
  <si>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</si>
  <si>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</si>
  <si>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</si>
  <si>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</si>
  <si>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</si>
  <si>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</si>
  <si>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</si>
  <si>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</si>
  <si>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</si>
  <si>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</si>
  <si>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</si>
  <si>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</si>
  <si>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</si>
  <si>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</si>
  <si>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</si>
  <si>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</si>
  <si>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</si>
  <si>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</si>
  <si>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</si>
  <si>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</si>
  <si>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</si>
  <si>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</si>
  <si>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</si>
  <si>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</si>
  <si>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</si>
  <si>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</si>
  <si>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</si>
  <si>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</si>
  <si>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</si>
  <si>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</si>
  <si>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</si>
  <si>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</si>
  <si>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</si>
  <si>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</si>
  <si>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</si>
  <si>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</si>
  <si>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</si>
  <si>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</si>
  <si>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</si>
  <si>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</si>
  <si>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</si>
  <si>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</si>
  <si>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</si>
  <si>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</si>
  <si>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</si>
  <si>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</si>
  <si>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</si>
  <si>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</si>
  <si>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</si>
  <si>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</si>
  <si>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</si>
  <si>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</si>
  <si>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</si>
  <si>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</si>
  <si>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</si>
  <si>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</si>
  <si>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</si>
  <si>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</si>
  <si>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</si>
  <si>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</si>
  <si>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</si>
  <si>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</si>
  <si>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</si>
  <si>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</si>
  <si>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</si>
  <si>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</si>
  <si>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</si>
  <si>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</si>
  <si>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</si>
  <si>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</si>
  <si>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</si>
  <si>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</si>
  <si>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</si>
  <si>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</si>
  <si>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</si>
  <si>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</si>
  <si>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</si>
  <si>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</si>
  <si>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</si>
  <si>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</si>
  <si>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</si>
  <si>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</si>
  <si>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</si>
  <si>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</si>
  <si>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</si>
  <si>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</si>
  <si>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</si>
  <si>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</si>
  <si>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</si>
  <si>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</si>
  <si>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</si>
  <si>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</si>
  <si>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</si>
  <si>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</si>
  <si>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</si>
  <si>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</si>
  <si>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</si>
  <si>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</si>
  <si>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</si>
  <si>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</si>
  <si>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</si>
  <si>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</si>
  <si>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</si>
  <si>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</si>
  <si>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</si>
  <si>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</si>
  <si>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</si>
  <si>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</si>
  <si>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</si>
  <si>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</si>
  <si>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</si>
  <si>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</si>
  <si>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</si>
  <si>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</si>
  <si>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</si>
  <si>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</si>
  <si>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</si>
  <si>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</si>
  <si>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</si>
  <si>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</si>
  <si>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</si>
  <si>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</si>
  <si>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</si>
  <si>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</si>
  <si>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</si>
  <si>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</si>
  <si>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</si>
  <si>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</si>
  <si>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</si>
  <si>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</si>
  <si>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</si>
  <si>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</si>
  <si>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</si>
  <si>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</si>
  <si>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</si>
  <si>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</si>
  <si>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</si>
  <si>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</si>
  <si>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</si>
  <si>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</si>
  <si>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</si>
  <si>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</si>
  <si>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</si>
  <si>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</si>
  <si>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</si>
  <si>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</si>
  <si>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</si>
  <si>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</si>
  <si>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</si>
  <si>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</si>
  <si>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</si>
  <si>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</si>
  <si>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</si>
  <si>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</si>
  <si>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</si>
  <si>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</si>
  <si>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</si>
  <si>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</si>
  <si>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</si>
  <si>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</si>
  <si>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</si>
  <si>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</si>
  <si>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</si>
  <si>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</si>
  <si>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</si>
  <si>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</si>
  <si>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</si>
  <si>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</si>
  <si>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</si>
  <si>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</si>
  <si>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</si>
  <si>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</si>
  <si>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</si>
  <si>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</si>
  <si>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</si>
  <si>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</si>
  <si>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</si>
  <si>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</si>
  <si>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</si>
  <si>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</si>
  <si>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</si>
  <si>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</si>
  <si>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</si>
  <si>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</si>
  <si>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</si>
  <si>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</si>
  <si>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</si>
  <si>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</si>
  <si>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</si>
  <si>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</si>
  <si>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</si>
  <si>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</si>
  <si>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</si>
  <si>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</si>
  <si>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</si>
  <si>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</si>
  <si>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</si>
  <si>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</si>
  <si>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</si>
  <si>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</si>
  <si>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</si>
  <si>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</si>
  <si>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</si>
  <si>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</si>
  <si>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</si>
  <si>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</si>
  <si>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</si>
  <si>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</si>
  <si>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</si>
  <si>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</si>
  <si>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</si>
  <si>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</si>
  <si>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</si>
  <si>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</si>
  <si>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</si>
  <si>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</si>
  <si>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</si>
  <si>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</si>
  <si>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</si>
  <si>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</si>
  <si>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</si>
  <si>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</si>
  <si>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</si>
  <si>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</si>
  <si>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</si>
  <si>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</si>
  <si>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</si>
  <si>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</si>
  <si>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</si>
  <si>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</si>
  <si>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</si>
  <si>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</si>
  <si>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</si>
  <si>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</si>
  <si>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</si>
  <si>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</si>
  <si>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</si>
  <si>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</si>
  <si>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</si>
  <si>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</si>
  <si>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</si>
  <si>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</si>
  <si>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</si>
  <si>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</si>
  <si>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</si>
  <si>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</si>
  <si>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</si>
  <si>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</si>
  <si>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</si>
  <si>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</si>
  <si>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</si>
  <si>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</si>
  <si>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</si>
  <si>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</si>
  <si>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</si>
  <si>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</si>
  <si>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</si>
  <si>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</si>
  <si>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</si>
  <si>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</si>
  <si>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</si>
  <si>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</si>
  <si>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</si>
  <si>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</si>
  <si>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</si>
  <si>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</si>
  <si>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</si>
  <si>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</si>
  <si>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</si>
  <si>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</si>
  <si>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</si>
  <si>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</si>
  <si>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</si>
  <si>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</si>
  <si>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</si>
  <si>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</si>
  <si>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</si>
  <si>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</si>
  <si>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</si>
  <si>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</si>
  <si>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</si>
  <si>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</si>
  <si>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</si>
  <si>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</si>
  <si>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</si>
  <si>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</si>
  <si>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</si>
  <si>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</si>
  <si>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</si>
  <si>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</si>
  <si>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</si>
  <si>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</si>
  <si>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</si>
  <si>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</si>
  <si>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</si>
  <si>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</si>
  <si>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</si>
  <si>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</si>
  <si>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</si>
  <si>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</si>
  <si>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</si>
  <si>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</si>
  <si>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</si>
  <si>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</si>
  <si>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</si>
  <si>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</si>
  <si>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</si>
  <si>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</si>
  <si>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</si>
  <si>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</si>
  <si>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</si>
  <si>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</si>
  <si>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</si>
  <si>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</si>
  <si>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</si>
  <si>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</si>
  <si>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</si>
  <si>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</si>
  <si>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</si>
  <si>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</si>
  <si>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</si>
  <si>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</si>
  <si>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</si>
  <si>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</si>
  <si>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</si>
  <si>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</si>
  <si>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</si>
  <si>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</si>
  <si>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</si>
  <si>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</si>
  <si>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</si>
  <si>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</si>
  <si>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</si>
  <si>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</si>
  <si>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</si>
  <si>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</si>
  <si>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</si>
  <si>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</si>
  <si>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</si>
  <si>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</si>
  <si>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</si>
  <si>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</si>
  <si>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</si>
  <si>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</si>
  <si>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</si>
  <si>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</si>
  <si>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</si>
  <si>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</si>
  <si>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</si>
  <si>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</si>
  <si>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</si>
  <si>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</si>
  <si>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</si>
  <si>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</si>
  <si>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</si>
  <si>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</si>
  <si>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</si>
  <si>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</si>
  <si>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</si>
  <si>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</si>
  <si>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</si>
  <si>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</si>
  <si>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</si>
  <si>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</si>
  <si>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</si>
  <si>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</si>
  <si>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</si>
  <si>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</si>
  <si>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</si>
  <si>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</si>
  <si>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</si>
  <si>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</si>
  <si>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</si>
  <si>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</si>
  <si>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</si>
  <si>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</si>
  <si>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</si>
  <si>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</si>
  <si>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</si>
  <si>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</si>
  <si>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</si>
  <si>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</si>
  <si>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</si>
  <si>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</si>
  <si>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</si>
  <si>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</si>
  <si>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</si>
  <si>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</si>
  <si>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</si>
  <si>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</si>
  <si>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</si>
  <si>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</si>
  <si>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</si>
  <si>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</si>
  <si>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</si>
  <si>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</si>
  <si>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</si>
  <si>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</si>
  <si>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</si>
  <si>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</si>
  <si>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</si>
  <si>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</si>
  <si>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</si>
  <si>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</si>
  <si>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</si>
  <si>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</si>
  <si>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</si>
  <si>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</si>
  <si>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</si>
  <si>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</si>
  <si>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</si>
  <si>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</si>
  <si>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</si>
  <si>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</si>
  <si>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</si>
  <si>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</si>
  <si>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</si>
  <si>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</si>
  <si>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</si>
  <si>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</si>
  <si>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</si>
  <si>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</si>
  <si>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</si>
  <si>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</si>
  <si>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</si>
  <si>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</si>
  <si>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</si>
  <si>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</si>
  <si>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</si>
  <si>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</si>
  <si>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</si>
  <si>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</si>
  <si>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</si>
  <si>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</si>
  <si>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</si>
  <si>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</si>
  <si>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</si>
  <si>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</si>
  <si>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</si>
  <si>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</si>
  <si>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</si>
  <si>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</si>
  <si>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</si>
  <si>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</si>
  <si>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</si>
  <si>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</si>
  <si>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</si>
  <si>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</si>
  <si>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</si>
  <si>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</si>
  <si>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</si>
  <si>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</si>
  <si>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</si>
  <si>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</si>
  <si>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</si>
  <si>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</si>
  <si>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</si>
  <si>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</si>
  <si>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</si>
  <si>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</si>
  <si>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</si>
  <si>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</si>
  <si>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</si>
  <si>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</si>
  <si>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</si>
  <si>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</si>
  <si>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</si>
  <si>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</si>
  <si>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</si>
  <si>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</si>
  <si>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</si>
  <si>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</si>
  <si>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</si>
  <si>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</si>
  <si>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</si>
  <si>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</si>
  <si>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</si>
  <si>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</si>
  <si>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</si>
  <si>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</si>
  <si>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</si>
  <si>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</si>
  <si>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</si>
  <si>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</si>
  <si>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</si>
  <si>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</si>
  <si>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</si>
  <si>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</si>
  <si>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</si>
  <si>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</si>
  <si>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</si>
  <si>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</si>
  <si>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</si>
  <si>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</si>
  <si>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</si>
  <si>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</si>
  <si>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</si>
  <si>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</si>
  <si>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</si>
  <si>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</si>
  <si>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</si>
  <si>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</si>
  <si>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</si>
  <si>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</si>
  <si>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</si>
  <si>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</si>
  <si>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</si>
  <si>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</si>
  <si>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</si>
  <si>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</si>
  <si>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</si>
  <si>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</si>
  <si>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</si>
  <si>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</si>
  <si>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</si>
  <si>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</si>
  <si>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</si>
  <si>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</si>
  <si>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</si>
  <si>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</si>
  <si>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</si>
  <si>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</si>
  <si>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</si>
  <si>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</si>
  <si>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</si>
  <si>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</si>
  <si>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</si>
  <si>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</si>
  <si>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</si>
  <si>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</si>
  <si>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</si>
  <si>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</si>
  <si>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</si>
  <si>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</si>
  <si>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</si>
  <si>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</si>
  <si>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</si>
  <si>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</si>
  <si>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</si>
  <si>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</si>
  <si>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</si>
  <si>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</si>
  <si>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</si>
  <si>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</si>
  <si>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</si>
  <si>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</si>
  <si>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</si>
  <si>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</si>
  <si>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</si>
  <si>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</si>
  <si>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</si>
  <si>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</si>
  <si>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</si>
  <si>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</si>
  <si>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</si>
  <si>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</si>
  <si>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</si>
  <si>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</si>
  <si>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</si>
  <si>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</si>
  <si>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</si>
  <si>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</si>
  <si>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</si>
  <si>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</si>
  <si>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</si>
  <si>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</si>
  <si>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</si>
  <si>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</si>
  <si>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</si>
  <si>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</si>
  <si>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</si>
  <si>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</si>
  <si>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</si>
  <si>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</si>
  <si>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</si>
  <si>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</si>
  <si>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</si>
  <si>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</si>
  <si>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</si>
  <si>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</si>
  <si>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</si>
  <si>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</si>
  <si>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</si>
  <si>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</si>
  <si>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</si>
  <si>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</si>
  <si>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</si>
  <si>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</si>
  <si>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</si>
  <si>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</si>
  <si>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</si>
  <si>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</si>
  <si>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</si>
  <si>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</si>
  <si>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</si>
  <si>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</si>
  <si>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</si>
  <si>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</si>
  <si>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</si>
  <si>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</si>
  <si>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</si>
  <si>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</si>
  <si>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</si>
  <si>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</si>
  <si>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</si>
  <si>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</si>
  <si>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</si>
  <si>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</si>
  <si>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</si>
  <si>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</si>
  <si>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</si>
  <si>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</si>
  <si>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</si>
  <si>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</si>
  <si>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</si>
  <si>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</si>
  <si>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</si>
  <si>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</si>
  <si>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</si>
  <si>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</si>
  <si>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</si>
  <si>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</si>
  <si>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</si>
  <si>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</si>
  <si>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</si>
  <si>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</si>
  <si>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</si>
  <si>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</si>
  <si>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</si>
  <si>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</si>
  <si>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</si>
  <si>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</si>
  <si>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</si>
  <si>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</si>
  <si>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</si>
  <si>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</si>
  <si>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</si>
  <si>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</si>
  <si>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</si>
  <si>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</si>
  <si>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</si>
  <si>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</si>
  <si>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</si>
  <si>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</si>
  <si>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</si>
  <si>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</si>
  <si>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</si>
  <si>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</si>
  <si>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</si>
  <si>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</si>
  <si>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</si>
  <si>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</si>
  <si>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</si>
  <si>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</si>
  <si>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</si>
  <si>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</si>
  <si>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</si>
  <si>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</si>
  <si>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</si>
  <si>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</si>
  <si>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</si>
  <si>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</si>
  <si>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</si>
  <si>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</si>
  <si>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</si>
  <si>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</si>
  <si>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</si>
  <si>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</si>
  <si>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</si>
  <si>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</si>
  <si>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</si>
  <si>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</si>
  <si>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</si>
  <si>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</si>
  <si>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</si>
  <si>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</si>
  <si>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</si>
  <si>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</si>
  <si>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</si>
  <si>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</si>
  <si>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</si>
  <si>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</si>
  <si>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</si>
  <si>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</si>
  <si>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</si>
  <si>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</si>
  <si>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</si>
  <si>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</si>
  <si>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</si>
  <si>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</si>
  <si>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</si>
  <si>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</si>
  <si>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</si>
  <si>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</si>
  <si>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</si>
  <si>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</si>
  <si>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</si>
  <si>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</si>
  <si>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</si>
  <si>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</si>
  <si>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</si>
  <si>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</si>
  <si>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</si>
  <si>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</si>
  <si>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</si>
  <si>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</si>
  <si>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</si>
  <si>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</si>
  <si>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</si>
  <si>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</si>
  <si>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</si>
  <si>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</si>
  <si>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</si>
  <si>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</si>
  <si>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</si>
  <si>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</si>
  <si>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</si>
  <si>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</si>
  <si>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</si>
  <si>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</si>
  <si>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</si>
  <si>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</si>
  <si>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</si>
  <si>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</si>
  <si>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</si>
  <si>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</si>
  <si>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</si>
  <si>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</si>
  <si>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</si>
  <si>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</si>
  <si>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</si>
  <si>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</si>
  <si>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</si>
  <si>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</si>
  <si>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</si>
  <si>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</si>
  <si>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</si>
  <si>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</si>
  <si>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</si>
  <si>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</si>
  <si>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</si>
  <si>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</si>
  <si>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</si>
  <si>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</si>
  <si>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</si>
  <si>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</si>
  <si>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</si>
  <si>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</si>
  <si>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</si>
  <si>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</si>
  <si>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</si>
  <si>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</si>
  <si>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</si>
  <si>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</si>
  <si>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</si>
  <si>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</si>
  <si>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</si>
  <si>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</si>
  <si>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</si>
  <si>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</si>
  <si>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</si>
  <si>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</si>
  <si>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</si>
  <si>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</si>
  <si>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</si>
  <si>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</si>
  <si>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</si>
  <si>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</si>
  <si>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</si>
  <si>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</si>
  <si>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</si>
  <si>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</si>
  <si>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</si>
  <si>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</si>
  <si>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</si>
  <si>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</si>
  <si>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</si>
  <si>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</si>
  <si>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</si>
  <si>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</si>
  <si>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</si>
  <si>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</si>
  <si>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</si>
  <si>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</si>
  <si>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</si>
  <si>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</si>
  <si>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</si>
  <si>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</si>
  <si>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</si>
  <si>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</si>
  <si>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</si>
  <si>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</si>
  <si>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</si>
  <si>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</si>
  <si>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</si>
  <si>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</si>
  <si>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</si>
  <si>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</si>
  <si>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</si>
  <si>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</si>
  <si>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</si>
  <si>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</si>
  <si>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</si>
  <si>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</si>
  <si>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</si>
  <si>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</si>
  <si>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</si>
  <si>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</si>
  <si>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</si>
  <si>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</si>
  <si>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</si>
  <si>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</si>
  <si>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</si>
  <si>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</si>
  <si>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</si>
  <si>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</si>
  <si>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</si>
  <si>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</si>
  <si>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</si>
  <si>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</si>
  <si>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</si>
  <si>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</si>
  <si>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</si>
  <si>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</si>
  <si>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</si>
  <si>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</si>
  <si>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</si>
  <si>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</si>
  <si>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</si>
  <si>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</si>
  <si>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</si>
  <si>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</si>
  <si>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</si>
  <si>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</si>
  <si>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</si>
  <si>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</si>
  <si>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</si>
  <si>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</si>
  <si>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</si>
  <si>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</si>
  <si>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</si>
  <si>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</si>
  <si>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</si>
  <si>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</si>
  <si>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</si>
  <si>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</si>
  <si>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</si>
  <si>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</si>
  <si>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</si>
  <si>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</si>
  <si>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</si>
  <si>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</si>
  <si>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</si>
  <si>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</si>
  <si>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</si>
  <si>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</si>
  <si>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</si>
  <si>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</si>
  <si>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</si>
  <si>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</si>
  <si>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</si>
  <si>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</si>
  <si>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</si>
  <si>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</si>
  <si>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</si>
  <si>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</si>
  <si>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</si>
  <si>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</si>
  <si>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</si>
  <si>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</si>
  <si>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</si>
  <si>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</si>
  <si>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</si>
  <si>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</si>
  <si>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</si>
  <si>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</si>
  <si>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</si>
  <si>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</si>
  <si>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</si>
  <si>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</si>
  <si>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</si>
  <si>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</si>
  <si>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</si>
  <si>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</si>
  <si>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</si>
  <si>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</si>
  <si>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</si>
  <si>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</si>
  <si>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</si>
  <si>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</si>
  <si>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</si>
  <si>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</si>
  <si>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</si>
  <si>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</si>
  <si>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</si>
  <si>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</si>
  <si>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</si>
  <si>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</si>
  <si>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</si>
  <si>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</si>
  <si>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</si>
  <si>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</si>
  <si>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</si>
  <si>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</si>
  <si>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</si>
  <si>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</si>
  <si>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</si>
  <si>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</si>
  <si>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</si>
  <si>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</si>
  <si>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</si>
  <si>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</si>
  <si>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</si>
  <si>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</si>
  <si>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</si>
  <si>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</si>
  <si>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</si>
  <si>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</si>
  <si>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</si>
  <si>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</si>
  <si>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</si>
  <si>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</si>
  <si>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</si>
  <si>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</si>
  <si>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</si>
  <si>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</si>
  <si>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</si>
  <si>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</si>
  <si>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</si>
  <si>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</si>
  <si>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</si>
  <si>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</si>
  <si>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</si>
  <si>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</si>
  <si>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</si>
  <si>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</si>
  <si>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</si>
  <si>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</si>
  <si>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</si>
  <si>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</si>
  <si>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</si>
  <si>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</si>
  <si>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</si>
  <si>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</si>
  <si>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</si>
  <si>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</si>
  <si>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</si>
  <si>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</si>
  <si>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</si>
  <si>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</si>
  <si>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</si>
  <si>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</si>
  <si>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</si>
  <si>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</si>
  <si>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</si>
  <si>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</si>
  <si>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</si>
  <si>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</si>
  <si>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</si>
  <si>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</si>
  <si>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</si>
  <si>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</si>
  <si>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</si>
  <si>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</si>
  <si>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</si>
  <si>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</si>
  <si>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</si>
  <si>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</si>
  <si>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</si>
  <si>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</si>
  <si>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</si>
  <si>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</si>
  <si>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</si>
  <si>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</si>
  <si>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</si>
  <si>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</si>
  <si>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</si>
  <si>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</si>
  <si>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</si>
  <si>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</si>
  <si>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</si>
  <si>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</si>
  <si>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</si>
  <si>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</si>
  <si>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</si>
  <si>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</si>
  <si>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</si>
  <si>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</si>
  <si>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</si>
  <si>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</si>
  <si>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</si>
  <si>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</si>
  <si>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</si>
  <si>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</si>
  <si>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</si>
  <si>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</si>
  <si>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</si>
  <si>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</si>
  <si>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</si>
  <si>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</si>
  <si>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</si>
  <si>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</si>
  <si>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</si>
  <si>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</si>
  <si>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</si>
  <si>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</si>
  <si>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</si>
  <si>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</si>
  <si>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</si>
  <si>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</si>
  <si>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</si>
  <si>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</si>
  <si>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</si>
  <si>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</si>
  <si>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</si>
  <si>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</si>
  <si>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</si>
  <si>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</si>
  <si>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</si>
  <si>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</si>
  <si>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</si>
  <si>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</si>
  <si>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</si>
  <si>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</si>
  <si>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</si>
  <si>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</si>
  <si>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</si>
  <si>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</si>
  <si>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</si>
  <si>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</si>
  <si>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</si>
  <si>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</si>
  <si>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</si>
  <si>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</si>
  <si>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</si>
  <si>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</si>
  <si>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</si>
  <si>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</si>
  <si>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</si>
  <si>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</si>
  <si>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</si>
  <si>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</si>
  <si>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</si>
  <si>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</si>
  <si>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</si>
  <si>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</si>
  <si>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</si>
  <si>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</si>
  <si>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</si>
  <si>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</si>
  <si>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</si>
  <si>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</si>
  <si>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</si>
  <si>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</si>
  <si>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</si>
  <si>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</si>
  <si>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</si>
  <si>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</si>
  <si>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</si>
  <si>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</si>
  <si>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</si>
  <si>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</si>
  <si>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</si>
  <si>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</si>
  <si>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</si>
  <si>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</si>
  <si>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</si>
  <si>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</si>
  <si>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</si>
  <si>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</si>
  <si>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</si>
  <si>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</si>
  <si>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</si>
  <si>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</si>
  <si>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</si>
  <si>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</si>
  <si>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</si>
  <si>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</si>
  <si>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</si>
  <si>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</si>
  <si>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</si>
  <si>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</si>
  <si>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</si>
  <si>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</si>
  <si>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</si>
  <si>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</si>
  <si>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</si>
  <si>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</si>
  <si>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</si>
  <si>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</si>
  <si>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</si>
  <si>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</si>
  <si>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</si>
  <si>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</si>
  <si>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</si>
  <si>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</si>
  <si>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</si>
  <si>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</si>
  <si>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</si>
  <si>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</si>
  <si>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</si>
  <si>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</si>
  <si>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</si>
  <si>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</si>
  <si>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</si>
  <si>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</si>
  <si>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</si>
  <si>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</si>
  <si>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</si>
  <si>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</si>
  <si>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</si>
  <si>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</si>
  <si>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</si>
  <si>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</si>
  <si>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</si>
  <si>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</si>
  <si>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</si>
  <si>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</si>
  <si>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</si>
  <si>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</si>
  <si>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</si>
  <si>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</si>
  <si>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</si>
  <si>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</si>
  <si>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</si>
  <si>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</si>
  <si>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</si>
  <si>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</si>
  <si>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</si>
  <si>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</si>
  <si>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</si>
  <si>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</si>
  <si>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</si>
  <si>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</si>
  <si>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</si>
  <si>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</si>
  <si>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</si>
  <si>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</si>
  <si>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</si>
  <si>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</si>
  <si>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</si>
  <si>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</si>
  <si>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</si>
  <si>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</si>
  <si>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</si>
  <si>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</si>
  <si>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</si>
  <si>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</si>
  <si>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</si>
  <si>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</si>
  <si>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</si>
  <si>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</si>
  <si>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</si>
  <si>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</si>
  <si>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</si>
  <si>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</si>
  <si>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</si>
  <si>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</si>
  <si>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</si>
  <si>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</si>
  <si>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</si>
  <si>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</si>
  <si>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</si>
  <si>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</si>
  <si>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</si>
  <si>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</si>
  <si>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</si>
  <si>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</si>
  <si>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</si>
  <si>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</si>
  <si>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</si>
  <si>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</si>
  <si>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</si>
  <si>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</si>
  <si>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</si>
  <si>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</si>
  <si>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</si>
  <si>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</si>
  <si>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</si>
  <si>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</si>
  <si>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</si>
  <si>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</si>
  <si>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</si>
  <si>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</si>
  <si>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</si>
  <si>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</si>
  <si>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</si>
  <si>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</si>
  <si>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</si>
  <si>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</si>
  <si>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</si>
  <si>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</si>
  <si>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</si>
  <si>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</si>
  <si>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</si>
  <si>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</si>
  <si>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</si>
  <si>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</si>
  <si>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</si>
  <si>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</si>
  <si>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</si>
  <si>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</si>
  <si>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</si>
  <si>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</si>
  <si>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</si>
  <si>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</si>
  <si>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</si>
  <si>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</si>
  <si>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</si>
  <si>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</si>
  <si>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</si>
  <si>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</si>
  <si>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</si>
  <si>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</si>
  <si>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</si>
  <si>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</si>
  <si>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</si>
  <si>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</si>
  <si>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</si>
  <si>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</si>
  <si>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</si>
  <si>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</si>
  <si>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</si>
  <si>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</si>
  <si>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</si>
  <si>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</si>
  <si>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</si>
  <si>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</si>
  <si>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</si>
  <si>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</si>
  <si>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</si>
  <si>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</si>
  <si>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</si>
  <si>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</si>
  <si>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</si>
  <si>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</si>
  <si>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</si>
  <si>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</si>
  <si>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</si>
  <si>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</si>
  <si>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</si>
  <si>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</si>
  <si>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</si>
  <si>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</si>
  <si>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</si>
  <si>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</si>
  <si>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</si>
  <si>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</si>
  <si>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</si>
  <si>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</si>
  <si>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</si>
  <si>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</si>
  <si>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</si>
  <si>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</si>
  <si>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</si>
  <si>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</si>
  <si>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</si>
  <si>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</si>
  <si>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</si>
  <si>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</si>
  <si>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</si>
  <si>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</si>
  <si>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</si>
  <si>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</si>
  <si>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</si>
  <si>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</si>
  <si>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</si>
  <si>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</si>
  <si>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</si>
  <si>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</si>
  <si>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</si>
  <si>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</si>
  <si>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</si>
  <si>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</si>
  <si>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</si>
  <si>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</si>
  <si>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</si>
  <si>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</si>
  <si>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</si>
  <si>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</si>
  <si>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</si>
  <si>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</si>
  <si>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</si>
  <si>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</si>
  <si>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</si>
  <si>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</si>
  <si>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</si>
  <si>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</si>
  <si>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</si>
  <si>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</si>
  <si>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</si>
  <si>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</si>
  <si>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</si>
  <si>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</si>
  <si>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</si>
  <si>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</si>
  <si>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</si>
  <si>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</si>
  <si>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</si>
  <si>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</si>
  <si>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</si>
  <si>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</si>
  <si>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</si>
  <si>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</si>
  <si>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</si>
  <si>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</si>
  <si>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</si>
  <si>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</si>
  <si>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</si>
  <si>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</si>
  <si>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</si>
  <si>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</si>
  <si>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</si>
  <si>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</si>
  <si>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</si>
  <si>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</si>
  <si>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</si>
  <si>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</si>
  <si>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</si>
  <si>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</si>
  <si>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</si>
  <si>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</si>
  <si>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</si>
  <si>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</si>
  <si>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</si>
  <si>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</si>
  <si>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</si>
  <si>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</si>
  <si>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</si>
  <si>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</si>
  <si>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</si>
  <si>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</si>
  <si>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</si>
  <si>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</si>
  <si>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</si>
  <si>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</si>
  <si>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</si>
  <si>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</si>
  <si>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</si>
  <si>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</si>
  <si>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</si>
  <si>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</si>
  <si>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</si>
  <si>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</si>
  <si>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</si>
  <si>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</si>
  <si>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</si>
  <si>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</si>
  <si>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</si>
  <si>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</si>
  <si>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</si>
  <si>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</si>
  <si>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</si>
  <si>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</si>
  <si>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</si>
  <si>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</si>
  <si>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</si>
  <si>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</si>
  <si>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</si>
  <si>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</si>
  <si>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</si>
  <si>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</si>
  <si>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</si>
  <si>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</si>
  <si>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</si>
  <si>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</si>
  <si>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</si>
  <si>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</si>
  <si>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</si>
  <si>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</si>
  <si>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</si>
  <si>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</si>
  <si>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</si>
  <si>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</si>
  <si>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</si>
  <si>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</si>
  <si>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</si>
  <si>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</si>
  <si>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</si>
  <si>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</si>
  <si>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</si>
  <si>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</si>
  <si>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</si>
  <si>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</si>
  <si>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</si>
  <si>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</si>
  <si>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</si>
  <si>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</si>
  <si>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</si>
  <si>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</si>
  <si>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</si>
  <si>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</si>
  <si>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</si>
  <si>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</si>
  <si>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</si>
  <si>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</si>
  <si>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</si>
  <si>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</si>
  <si>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</si>
  <si>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</si>
  <si>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</si>
  <si>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</si>
  <si>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</si>
  <si>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</si>
  <si>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</si>
  <si>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</si>
  <si>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</si>
  <si>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</si>
  <si>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</si>
  <si>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</si>
  <si>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</si>
  <si>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</si>
  <si>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</si>
  <si>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</si>
  <si>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</si>
  <si>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</si>
  <si>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</si>
  <si>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</si>
  <si>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</si>
  <si>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</si>
  <si>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</si>
  <si>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</si>
  <si>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</si>
  <si>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</si>
  <si>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</si>
  <si>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</si>
  <si>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</si>
  <si>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</si>
  <si>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</si>
  <si>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</si>
  <si>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</si>
  <si>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</si>
  <si>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</si>
  <si>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</si>
  <si>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</si>
  <si>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</si>
  <si>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</si>
  <si>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</si>
  <si>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</si>
  <si>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</si>
  <si>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</si>
  <si>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</si>
  <si>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</si>
  <si>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</si>
  <si>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</si>
  <si>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</si>
  <si>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</si>
  <si>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</si>
  <si>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</si>
  <si>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</si>
  <si>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</si>
  <si>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</si>
  <si>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</si>
  <si>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</si>
  <si>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</si>
  <si>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</si>
  <si>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</si>
  <si>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</si>
  <si>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</si>
  <si>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</si>
  <si>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</si>
  <si>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</si>
  <si>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</si>
  <si>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</si>
  <si>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</si>
  <si>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</si>
  <si>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</si>
  <si>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</si>
  <si>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</si>
  <si>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</si>
  <si>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</si>
  <si>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</si>
  <si>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</si>
  <si>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</si>
  <si>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</si>
  <si>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</si>
  <si>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</si>
  <si>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</si>
  <si>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</si>
  <si>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</si>
  <si>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</si>
  <si>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</si>
  <si>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</si>
  <si>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</si>
  <si>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</si>
  <si>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</si>
  <si>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</si>
  <si>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</si>
  <si>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</si>
  <si>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</si>
  <si>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</si>
  <si>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</si>
  <si>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</si>
  <si>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</si>
  <si>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</si>
  <si>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</si>
  <si>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</si>
  <si>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</si>
  <si>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</si>
  <si>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</si>
  <si>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</si>
  <si>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</si>
  <si>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</si>
  <si>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</si>
  <si>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</si>
  <si>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</si>
  <si>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</si>
  <si>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</si>
  <si>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</si>
  <si>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</si>
  <si>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</si>
  <si>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</si>
  <si>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</si>
  <si>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</si>
  <si>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</si>
  <si>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</si>
  <si>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</si>
  <si>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</si>
  <si>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</si>
  <si>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</si>
  <si>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</si>
  <si>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</si>
  <si>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</si>
  <si>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</si>
  <si>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</si>
  <si>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</si>
  <si>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</si>
  <si>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</si>
  <si>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</si>
  <si>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</si>
  <si>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</si>
  <si>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</si>
  <si>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</si>
  <si>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</si>
  <si>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</si>
  <si>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</si>
  <si>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</si>
  <si>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</si>
  <si>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</si>
  <si>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</si>
  <si>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</si>
  <si>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</si>
  <si>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</si>
  <si>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</si>
  <si>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</si>
  <si>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</si>
  <si>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</si>
  <si>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</si>
  <si>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</si>
  <si>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</si>
  <si>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</si>
  <si>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</si>
  <si>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</si>
  <si>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</si>
  <si>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</si>
  <si>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</si>
  <si>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</si>
  <si>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</si>
  <si>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</si>
  <si>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</si>
  <si>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</si>
  <si>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</si>
  <si>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</si>
  <si>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</si>
  <si>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</si>
  <si>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</si>
  <si>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</si>
  <si>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</si>
  <si>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</si>
  <si>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</si>
  <si>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</si>
  <si>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</si>
  <si>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</si>
  <si>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</si>
  <si>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</si>
  <si>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</si>
  <si>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</si>
  <si>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</si>
  <si>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</si>
  <si>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</si>
  <si>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</si>
  <si>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</si>
  <si>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</si>
  <si>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</si>
  <si>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</si>
  <si>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</si>
  <si>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</si>
  <si>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</si>
  <si>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</si>
  <si>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</si>
  <si>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</si>
  <si>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</si>
  <si>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</si>
  <si>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</si>
  <si>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</si>
  <si>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</si>
  <si>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</si>
  <si>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</si>
  <si>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</si>
  <si>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</si>
  <si>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</si>
  <si>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</si>
  <si>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</si>
  <si>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</si>
  <si>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</si>
  <si>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</si>
  <si>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</si>
  <si>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</si>
  <si>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</si>
  <si>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</si>
  <si>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</si>
  <si>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</si>
  <si>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</si>
  <si>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</si>
  <si>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</si>
  <si>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</si>
  <si>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</si>
  <si>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</si>
  <si>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</si>
  <si>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</si>
  <si>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</si>
  <si>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</si>
  <si>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</si>
  <si>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</si>
  <si>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</si>
  <si>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</si>
  <si>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</si>
  <si>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</si>
  <si>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</si>
  <si>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</si>
  <si>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</si>
  <si>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</si>
  <si>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</si>
  <si>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</si>
  <si>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</si>
  <si>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</si>
  <si>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</si>
  <si>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</si>
  <si>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</si>
  <si>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</si>
  <si>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</si>
  <si>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</si>
  <si>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</si>
  <si>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</si>
  <si>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</si>
  <si>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</si>
  <si>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</si>
  <si>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</si>
  <si>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</si>
  <si>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</si>
  <si>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</si>
  <si>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</si>
  <si>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</si>
  <si>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</si>
  <si>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</si>
  <si>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</si>
  <si>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</si>
  <si>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</si>
  <si>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</si>
  <si>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</si>
  <si>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</si>
  <si>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</si>
  <si>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</si>
  <si>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</si>
  <si>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</si>
  <si>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</si>
  <si>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</si>
  <si>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</si>
  <si>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</si>
  <si>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</si>
  <si>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</si>
  <si>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</si>
  <si>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</si>
  <si>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</si>
  <si>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</si>
  <si>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</si>
  <si>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</si>
  <si>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</si>
  <si>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</si>
  <si>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</si>
  <si>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</si>
  <si>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</si>
  <si>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</si>
  <si>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</si>
  <si>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</si>
  <si>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</si>
  <si>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</si>
  <si>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</si>
  <si>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</si>
  <si>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</si>
  <si>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</si>
  <si>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</si>
  <si>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</si>
  <si>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</si>
  <si>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</si>
  <si>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</si>
  <si>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</si>
  <si>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</si>
  <si>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</si>
  <si>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</si>
  <si>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</si>
  <si>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</si>
  <si>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</si>
  <si>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</si>
  <si>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</si>
  <si>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</si>
  <si>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</si>
  <si>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</si>
  <si>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</si>
  <si>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</si>
  <si>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</si>
  <si>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</si>
  <si>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</si>
  <si>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</si>
  <si>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</si>
  <si>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</si>
  <si>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</si>
  <si>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</si>
  <si>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</si>
  <si>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</si>
  <si>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</si>
  <si>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</si>
  <si>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</si>
  <si>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</si>
  <si>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</si>
  <si>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</si>
  <si>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</si>
  <si>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</si>
  <si>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</si>
  <si>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</si>
  <si>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</si>
  <si>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</si>
  <si>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</si>
  <si>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</si>
  <si>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</si>
  <si>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</si>
  <si>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</si>
  <si>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</si>
  <si>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</si>
  <si>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</si>
  <si>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</si>
  <si>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</si>
  <si>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</si>
  <si>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</si>
  <si>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</si>
  <si>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</si>
  <si>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</si>
  <si>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</si>
  <si>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</si>
  <si>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</si>
  <si>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</si>
  <si>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</si>
  <si>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</si>
  <si>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</si>
  <si>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</si>
  <si>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</si>
  <si>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</si>
  <si>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</si>
  <si>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</si>
  <si>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</si>
  <si>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</si>
  <si>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</si>
  <si>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</si>
  <si>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</si>
  <si>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</si>
  <si>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</si>
  <si>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</si>
  <si>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</si>
  <si>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</si>
  <si>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</si>
  <si>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</si>
  <si>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</si>
  <si>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</si>
  <si>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</si>
  <si>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</si>
  <si>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</si>
  <si>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</si>
  <si>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</si>
  <si>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</si>
  <si>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</si>
  <si>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</si>
  <si>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</si>
  <si>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</si>
  <si>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</si>
  <si>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</si>
  <si>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</si>
  <si>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</si>
  <si>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</si>
  <si>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</si>
  <si>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</si>
  <si>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</si>
  <si>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</si>
  <si>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</si>
  <si>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</si>
  <si>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</si>
  <si>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</si>
  <si>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</si>
  <si>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</si>
  <si>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</si>
  <si>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</si>
  <si>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</si>
  <si>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</si>
  <si>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</si>
  <si>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</si>
  <si>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</si>
  <si>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</si>
  <si>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</si>
  <si>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</si>
  <si>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</si>
  <si>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</si>
  <si>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</si>
  <si>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</si>
  <si>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</si>
  <si>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</si>
  <si>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</si>
  <si>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</si>
  <si>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</si>
  <si>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</si>
  <si>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</si>
  <si>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</si>
  <si>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</si>
  <si>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</si>
  <si>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</si>
  <si>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</si>
  <si>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</si>
  <si>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</si>
  <si>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</si>
  <si>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</si>
  <si>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</si>
  <si>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</si>
  <si>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</si>
  <si>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</si>
  <si>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</si>
  <si>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</si>
  <si>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</si>
  <si>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</si>
  <si>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</si>
  <si>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</si>
  <si>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</si>
  <si>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</si>
  <si>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</si>
  <si>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</si>
  <si>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</si>
  <si>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</si>
  <si>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</si>
  <si>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</si>
  <si>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</si>
  <si>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</si>
  <si>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</si>
  <si>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</si>
  <si>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</si>
  <si>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</si>
  <si>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</si>
  <si>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</si>
  <si>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</si>
  <si>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</si>
  <si>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</si>
  <si>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</si>
  <si>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</si>
  <si>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</si>
  <si>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</si>
  <si>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</si>
  <si>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</si>
  <si>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</si>
  <si>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</si>
  <si>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</si>
  <si>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</si>
  <si>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</si>
  <si>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</si>
  <si>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</si>
  <si>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</si>
  <si>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</si>
  <si>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</si>
  <si>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</si>
  <si>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</si>
  <si>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</si>
  <si>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</si>
  <si>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</si>
  <si>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</si>
  <si>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</si>
  <si>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</si>
  <si>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</si>
  <si>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</si>
  <si>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</si>
  <si>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</si>
  <si>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</si>
  <si>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</si>
  <si>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</si>
  <si>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</si>
  <si>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</si>
  <si>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</si>
  <si>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</si>
  <si>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</si>
  <si>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</si>
  <si>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</si>
  <si>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</si>
  <si>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</si>
  <si>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</si>
  <si>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</si>
  <si>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</si>
  <si>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</si>
  <si>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</si>
  <si>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</si>
  <si>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</si>
  <si>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</si>
  <si>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</si>
  <si>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</si>
  <si>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</si>
  <si>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</si>
  <si>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</si>
  <si>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</si>
  <si>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</si>
  <si>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</si>
  <si>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</si>
  <si>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</si>
  <si>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</si>
  <si>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</si>
  <si>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</si>
  <si>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</si>
  <si>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</si>
  <si>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</si>
  <si>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</si>
  <si>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</si>
  <si>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</si>
  <si>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</si>
  <si>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</si>
  <si>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</si>
  <si>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</si>
  <si>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</si>
  <si>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</si>
  <si>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</si>
  <si>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</si>
  <si>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</si>
  <si>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</si>
  <si>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</si>
  <si>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</si>
  <si>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</si>
  <si>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</si>
  <si>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</si>
  <si>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</si>
  <si>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</si>
  <si>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</si>
  <si>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</si>
  <si>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</si>
  <si>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</si>
  <si>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</si>
  <si>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</si>
  <si>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</si>
  <si>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</si>
  <si>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</si>
  <si>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</si>
  <si>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</si>
  <si>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</si>
  <si>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</si>
  <si>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</si>
  <si>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</si>
  <si>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</si>
  <si>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</si>
  <si>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</si>
  <si>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</si>
  <si>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</si>
  <si>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</si>
  <si>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</si>
  <si>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</si>
  <si>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</si>
  <si>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</si>
  <si>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</si>
  <si>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</si>
  <si>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</si>
  <si>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</si>
  <si>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</si>
  <si>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</si>
  <si>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</si>
  <si>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</si>
  <si>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</si>
  <si>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</si>
  <si>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</si>
  <si>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</si>
  <si>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</si>
  <si>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</si>
  <si>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</si>
  <si>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</si>
  <si>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</si>
  <si>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</si>
  <si>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</si>
  <si>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</si>
  <si>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</si>
  <si>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</si>
  <si>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</si>
  <si>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</si>
  <si>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</si>
  <si>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</si>
  <si>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</si>
  <si>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</si>
  <si>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</si>
  <si>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</si>
  <si>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</si>
  <si>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</si>
  <si>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</si>
  <si>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</si>
  <si>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</si>
  <si>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</si>
  <si>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</si>
  <si>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</si>
  <si>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</si>
  <si>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</si>
  <si>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</si>
  <si>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</si>
  <si>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</si>
  <si>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</si>
  <si>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</si>
  <si>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</si>
  <si>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</si>
  <si>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</si>
  <si>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</si>
  <si>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</si>
  <si>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</si>
  <si>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</si>
  <si>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</si>
  <si>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</si>
  <si>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</si>
  <si>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</si>
  <si>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</si>
  <si>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</si>
  <si>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</si>
  <si>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</si>
  <si>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</si>
  <si>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</si>
  <si>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</si>
  <si>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</si>
  <si>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</si>
  <si>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</si>
  <si>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</si>
  <si>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</si>
  <si>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</si>
  <si>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</si>
  <si>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</si>
  <si>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</si>
  <si>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</si>
  <si>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</si>
  <si>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</si>
  <si>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</si>
  <si>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</si>
  <si>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</si>
  <si>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</si>
  <si>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</si>
  <si>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</si>
  <si>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</si>
  <si>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</si>
  <si>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</si>
  <si>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</si>
  <si>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</si>
  <si>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</si>
  <si>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</si>
  <si>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</si>
  <si>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</si>
  <si>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</si>
  <si>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</si>
  <si>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</si>
  <si>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</si>
  <si>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</si>
  <si>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</si>
  <si>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</si>
  <si>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</si>
  <si>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</si>
  <si>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</si>
  <si>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</si>
  <si>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</si>
  <si>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</si>
  <si>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</si>
  <si>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</si>
  <si>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</si>
  <si>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</si>
  <si>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</si>
  <si>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</si>
  <si>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</si>
  <si>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</si>
  <si>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</si>
  <si>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</si>
  <si>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</si>
  <si>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</si>
  <si>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</si>
  <si>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</si>
  <si>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</si>
  <si>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</si>
  <si>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</si>
  <si>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</si>
  <si>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</si>
  <si>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</si>
  <si>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</si>
  <si>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</si>
  <si>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</si>
  <si>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</si>
  <si>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</si>
  <si>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</si>
  <si>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</si>
  <si>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</si>
  <si>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</si>
  <si>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</si>
  <si>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</si>
  <si>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</si>
  <si>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</si>
  <si>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</si>
  <si>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</si>
  <si>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</si>
  <si>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</si>
  <si>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</si>
  <si>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</si>
  <si>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</si>
  <si>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</si>
  <si>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</si>
  <si>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</si>
  <si>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</si>
  <si>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</si>
  <si>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</si>
  <si>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</si>
  <si>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</si>
  <si>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</si>
  <si>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</si>
  <si>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</si>
  <si>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</si>
  <si>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</si>
  <si>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</si>
  <si>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</si>
  <si>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</si>
  <si>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</si>
  <si>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</si>
  <si>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</si>
  <si>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</si>
  <si>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</si>
  <si>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</si>
  <si>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</si>
  <si>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</si>
  <si>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</si>
  <si>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</si>
  <si>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</si>
  <si>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</si>
  <si>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</si>
  <si>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</si>
  <si>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</si>
  <si>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</si>
  <si>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</si>
  <si>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</si>
  <si>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</si>
  <si>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</si>
  <si>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</si>
  <si>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</si>
  <si>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</si>
  <si>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</si>
  <si>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</si>
  <si>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</si>
  <si>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</si>
  <si>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</si>
  <si>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</si>
  <si>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</si>
  <si>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</si>
  <si>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</si>
  <si>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</si>
  <si>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</si>
  <si>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</si>
  <si>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</si>
  <si>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</si>
  <si>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</si>
  <si>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</si>
  <si>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</si>
  <si>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</si>
  <si>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</si>
  <si>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</si>
  <si>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</si>
  <si>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</si>
  <si>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</si>
  <si>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</si>
  <si>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</si>
  <si>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</si>
  <si>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</si>
  <si>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</si>
  <si>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</si>
  <si>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</si>
  <si>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</si>
  <si>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</si>
  <si>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</si>
  <si>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</si>
  <si>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</si>
  <si>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</si>
  <si>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</si>
  <si>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</si>
  <si>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</si>
  <si>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</si>
  <si>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</si>
  <si>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</si>
  <si>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</si>
  <si>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</si>
  <si>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</si>
  <si>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</si>
  <si>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</si>
  <si>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</si>
  <si>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</si>
  <si>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</si>
  <si>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</si>
  <si>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</si>
  <si>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</si>
  <si>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</si>
  <si>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</si>
  <si>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</si>
  <si>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</si>
  <si>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</si>
  <si>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</si>
  <si>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</si>
  <si>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</si>
  <si>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</si>
  <si>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</si>
  <si>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</si>
  <si>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</si>
  <si>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</si>
  <si>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</si>
  <si>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</si>
  <si>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</si>
  <si>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</si>
  <si>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</si>
  <si>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</si>
  <si>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</si>
  <si>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</si>
  <si>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</si>
  <si>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</si>
  <si>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</si>
  <si>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</si>
  <si>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</si>
  <si>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</si>
  <si>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</si>
  <si>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</si>
  <si>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</si>
  <si>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</si>
  <si>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</si>
  <si>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</si>
  <si>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</si>
  <si>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</si>
  <si>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</si>
  <si>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</si>
  <si>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</si>
  <si>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</si>
  <si>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</si>
  <si>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</si>
  <si>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</si>
  <si>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</si>
  <si>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</si>
  <si>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</si>
  <si>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</si>
  <si>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</si>
  <si>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</si>
  <si>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</si>
  <si>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</si>
  <si>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</si>
  <si>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</si>
  <si>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</si>
  <si>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</si>
  <si>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</si>
  <si>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</si>
  <si>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</si>
  <si>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</si>
  <si>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</si>
  <si>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</si>
  <si>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</si>
  <si>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</si>
  <si>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</si>
  <si>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</si>
  <si>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</si>
  <si>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</si>
  <si>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</si>
  <si>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</si>
  <si>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</si>
  <si>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</si>
  <si>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</si>
  <si>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</si>
  <si>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</si>
  <si>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</si>
  <si>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</si>
  <si>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</si>
  <si>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</si>
  <si>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</si>
  <si>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</si>
  <si>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</si>
  <si>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</si>
  <si>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</si>
  <si>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</si>
  <si>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</si>
  <si>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</si>
  <si>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</si>
  <si>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</si>
  <si>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</si>
  <si>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</si>
  <si>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</si>
  <si>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</si>
  <si>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</si>
  <si>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</si>
  <si>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</si>
  <si>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</si>
  <si>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</si>
  <si>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</si>
  <si>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</si>
  <si>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</si>
  <si>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</si>
  <si>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</si>
  <si>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</si>
  <si>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</si>
  <si>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</si>
  <si>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</si>
  <si>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</si>
  <si>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</si>
  <si>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</si>
  <si>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</si>
  <si>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</si>
  <si>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</si>
  <si>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</si>
  <si>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</si>
  <si>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</si>
  <si>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</si>
  <si>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</si>
  <si>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</si>
  <si>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</si>
  <si>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</si>
  <si>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</si>
  <si>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</si>
  <si>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</si>
  <si>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</si>
  <si>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</si>
  <si>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</si>
  <si>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</si>
  <si>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</si>
  <si>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</si>
  <si>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</si>
  <si>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</si>
  <si>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</si>
  <si>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</si>
  <si>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</si>
  <si>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</si>
  <si>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</si>
  <si>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</si>
  <si>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</si>
  <si>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</si>
  <si>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</si>
  <si>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</si>
  <si>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</si>
  <si>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</si>
  <si>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</si>
  <si>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</si>
  <si>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</si>
  <si>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</si>
  <si>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</si>
  <si>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</si>
  <si>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</si>
  <si>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</si>
  <si>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</si>
  <si>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</si>
  <si>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</si>
  <si>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</si>
  <si>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</si>
  <si>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</si>
  <si>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</si>
  <si>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</si>
  <si>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</si>
  <si>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</si>
  <si>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</si>
  <si>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</si>
  <si>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</si>
  <si>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</si>
  <si>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</si>
  <si>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</si>
  <si>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</si>
  <si>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</si>
  <si>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</si>
  <si>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</si>
  <si>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</si>
  <si>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</si>
  <si>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</si>
  <si>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</si>
  <si>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</si>
  <si>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</si>
  <si>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</si>
  <si>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</si>
  <si>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</si>
  <si>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</si>
  <si>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</si>
  <si>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</si>
  <si>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</si>
  <si>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</si>
  <si>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</si>
  <si>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</si>
  <si>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</si>
  <si>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</si>
  <si>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</si>
  <si>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</si>
  <si>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</si>
  <si>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</si>
  <si>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</si>
  <si>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</si>
  <si>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</si>
  <si>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</si>
  <si>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</si>
  <si>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</si>
  <si>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</si>
  <si>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</si>
  <si>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</si>
  <si>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</si>
  <si>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</si>
  <si>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</si>
  <si>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</si>
  <si>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</si>
  <si>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</si>
  <si>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</si>
  <si>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</si>
  <si>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</si>
  <si>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</si>
  <si>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</si>
  <si>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</si>
  <si>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</si>
  <si>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</si>
  <si>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</si>
  <si>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</si>
  <si>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</si>
  <si>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</si>
  <si>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</si>
  <si>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</si>
  <si>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</si>
  <si>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</si>
  <si>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</si>
  <si>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</si>
  <si>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</si>
  <si>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</si>
  <si>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</si>
  <si>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</si>
  <si>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</si>
  <si>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</si>
  <si>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</si>
  <si>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</si>
  <si>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</si>
  <si>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</si>
  <si>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</si>
  <si>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</si>
  <si>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</si>
  <si>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</si>
  <si>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</si>
  <si>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</si>
  <si>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</si>
  <si>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</si>
  <si>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</si>
  <si>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</si>
  <si>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</si>
  <si>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</si>
  <si>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</si>
  <si>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</si>
  <si>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</si>
  <si>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</si>
  <si>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</si>
  <si>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</si>
  <si>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</si>
  <si>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</si>
  <si>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</si>
  <si>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</si>
  <si>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</si>
  <si>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</si>
  <si>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</si>
  <si>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</si>
  <si>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</si>
  <si>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</si>
  <si>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</si>
  <si>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</si>
  <si>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</si>
  <si>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</si>
  <si>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</si>
  <si>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</si>
  <si>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</si>
  <si>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</si>
  <si>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</si>
  <si>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</si>
  <si>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</si>
  <si>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</si>
  <si>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</si>
  <si>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</si>
  <si>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</si>
  <si>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</si>
  <si>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</si>
  <si>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</si>
  <si>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</si>
  <si>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</si>
  <si>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</si>
  <si>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</si>
  <si>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</si>
  <si>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</si>
  <si>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</si>
  <si>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</si>
  <si>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</si>
  <si>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</si>
  <si>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</si>
  <si>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</si>
  <si>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</si>
  <si>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</si>
  <si>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</si>
  <si>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</si>
  <si>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</si>
  <si>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</si>
  <si>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</si>
  <si>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</si>
  <si>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</si>
  <si>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</si>
  <si>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</si>
  <si>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</si>
  <si>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</si>
  <si>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</si>
  <si>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</si>
  <si>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</si>
  <si>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</si>
  <si>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</si>
  <si>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</si>
  <si>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</si>
  <si>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</si>
  <si>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</si>
  <si>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</si>
  <si>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</si>
  <si>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</si>
  <si>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</si>
  <si>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</si>
  <si>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</si>
  <si>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</si>
  <si>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</si>
  <si>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</si>
  <si>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</si>
  <si>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</si>
  <si>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</si>
  <si>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</si>
  <si>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</si>
  <si>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</si>
  <si>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</si>
  <si>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</si>
  <si>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</si>
  <si>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</si>
  <si>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</si>
  <si>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</si>
  <si>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</si>
  <si>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</si>
  <si>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</si>
  <si>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</si>
  <si>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</si>
  <si>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</si>
  <si>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</si>
  <si>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</si>
  <si>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</si>
  <si>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</si>
  <si>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</si>
  <si>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</si>
  <si>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</si>
  <si>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</si>
  <si>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</si>
  <si>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</si>
  <si>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</si>
  <si>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</si>
  <si>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</si>
  <si>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</si>
  <si>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</si>
  <si>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</si>
  <si>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</si>
  <si>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</si>
  <si>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</si>
  <si>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</si>
  <si>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</si>
  <si>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</si>
  <si>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</si>
  <si>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</si>
  <si>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</si>
  <si>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</si>
  <si>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</si>
  <si>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</si>
  <si>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</si>
  <si>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</si>
  <si>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</si>
  <si>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</si>
  <si>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</si>
  <si>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</si>
  <si>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</si>
  <si>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</si>
  <si>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</si>
  <si>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</si>
  <si>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</si>
  <si>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</si>
  <si>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</si>
  <si>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</si>
  <si>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</si>
  <si>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</si>
  <si>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</si>
  <si>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</si>
  <si>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</si>
  <si>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</si>
  <si>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</si>
  <si>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</si>
  <si>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</si>
  <si>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</si>
  <si>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</si>
  <si>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</si>
  <si>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</si>
  <si>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</si>
  <si>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</si>
  <si>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</si>
  <si>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</si>
  <si>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</si>
  <si>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</si>
  <si>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</si>
  <si>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</si>
  <si>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</si>
  <si>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</si>
  <si>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</si>
  <si>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</si>
  <si>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</si>
  <si>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</si>
  <si>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</si>
  <si>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</si>
  <si>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</si>
  <si>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</si>
  <si>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</si>
  <si>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</si>
  <si>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</si>
  <si>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</si>
  <si>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</si>
  <si>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</si>
  <si>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</si>
  <si>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</si>
  <si>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</si>
  <si>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</si>
  <si>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</si>
  <si>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</si>
  <si>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</si>
  <si>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</si>
  <si>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</si>
  <si>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</si>
  <si>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</si>
  <si>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</si>
  <si>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</si>
  <si>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</si>
  <si>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</si>
  <si>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</si>
  <si>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</si>
  <si>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</si>
  <si>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</si>
  <si>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</si>
  <si>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</si>
  <si>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</si>
  <si>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</si>
  <si>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</si>
  <si>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</si>
  <si>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</si>
  <si>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</si>
  <si>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</si>
  <si>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</si>
  <si>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</si>
  <si>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</si>
  <si>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</si>
  <si>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</si>
  <si>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</si>
  <si>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</si>
  <si>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</si>
  <si>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</si>
  <si>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</si>
  <si>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</si>
  <si>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</si>
  <si>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</si>
  <si>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</si>
  <si>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</si>
  <si>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</si>
  <si>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</si>
  <si>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</si>
  <si>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</si>
  <si>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</si>
  <si>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</si>
  <si>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</si>
  <si>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</si>
  <si>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</si>
  <si>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</si>
  <si>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</si>
  <si>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</si>
  <si>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</si>
  <si>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</si>
  <si>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</si>
  <si>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</si>
  <si>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</si>
  <si>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</si>
  <si>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</si>
  <si>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</si>
  <si>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</si>
  <si>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</si>
  <si>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</si>
  <si>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</si>
  <si>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</si>
  <si>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</si>
  <si>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</si>
  <si>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</si>
  <si>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</si>
  <si>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</si>
  <si>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</si>
  <si>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</si>
  <si>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</si>
  <si>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</si>
  <si>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</si>
  <si>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</si>
  <si>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</si>
  <si>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</si>
  <si>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</si>
  <si>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</si>
  <si>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</si>
  <si>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</si>
  <si>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</si>
  <si>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</si>
  <si>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</si>
  <si>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</si>
  <si>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</si>
  <si>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</si>
  <si>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</si>
  <si>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</si>
  <si>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</si>
  <si>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</si>
  <si>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</si>
  <si>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</si>
  <si>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</si>
  <si>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</si>
  <si>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</si>
  <si>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</si>
  <si>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</si>
  <si>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</si>
  <si>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</si>
  <si>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</si>
  <si>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</si>
  <si>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</si>
  <si>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</si>
  <si>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</si>
  <si>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</si>
  <si>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</si>
  <si>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</si>
  <si>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</si>
  <si>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</si>
  <si>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</si>
  <si>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</si>
  <si>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</si>
  <si>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</si>
  <si>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</si>
  <si>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</si>
  <si>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</si>
  <si>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</si>
  <si>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</si>
  <si>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</si>
  <si>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</si>
  <si>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</si>
  <si>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</si>
  <si>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</si>
  <si>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</si>
  <si>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</si>
  <si>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</si>
  <si>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</si>
  <si>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</si>
  <si>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</si>
  <si>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</si>
  <si>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</si>
  <si>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</si>
  <si>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</si>
  <si>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</si>
  <si>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</si>
  <si>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</si>
  <si>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</si>
  <si>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</si>
  <si>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</si>
  <si>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</si>
  <si>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</si>
  <si>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</si>
  <si>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</si>
  <si>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</si>
  <si>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</si>
  <si>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</si>
  <si>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</si>
  <si>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</si>
  <si>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</si>
  <si>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</si>
  <si>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</si>
  <si>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</si>
  <si>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</si>
  <si>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</si>
  <si>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</si>
  <si>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</si>
  <si>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</si>
  <si>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</si>
  <si>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</si>
  <si>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</si>
  <si>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</si>
  <si>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</si>
  <si>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</si>
  <si>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</si>
  <si>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</si>
  <si>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</si>
  <si>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</si>
  <si>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</si>
  <si>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</si>
  <si>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</si>
  <si>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</si>
  <si>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</si>
  <si>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</si>
  <si>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</si>
  <si>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</si>
  <si>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</si>
  <si>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</si>
  <si>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</si>
  <si>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</si>
  <si>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</si>
  <si>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</si>
  <si>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</si>
  <si>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</si>
  <si>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</si>
  <si>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</si>
  <si>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</si>
  <si>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</si>
  <si>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</si>
  <si>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</si>
  <si>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</si>
  <si>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</si>
  <si>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</si>
  <si>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</si>
  <si>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</si>
  <si>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</si>
  <si>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</si>
  <si>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</si>
  <si>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</si>
  <si>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</si>
  <si>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</si>
  <si>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</si>
  <si>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</si>
  <si>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</si>
  <si>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</si>
  <si>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</si>
  <si>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</si>
  <si>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</si>
  <si>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</si>
  <si>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</si>
  <si>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</si>
  <si>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</si>
  <si>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</si>
  <si>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</si>
  <si>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</si>
  <si>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</si>
  <si>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</si>
  <si>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</si>
  <si>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</si>
  <si>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</si>
  <si>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</si>
  <si>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</si>
  <si>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</si>
  <si>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</si>
  <si>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</si>
  <si>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</si>
  <si>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</si>
  <si>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</si>
  <si>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</si>
  <si>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</si>
  <si>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</si>
  <si>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</si>
  <si>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</si>
  <si>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</si>
  <si>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</si>
  <si>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</si>
  <si>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</si>
  <si>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</si>
  <si>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</si>
  <si>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</si>
  <si>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</si>
  <si>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</si>
  <si>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</si>
  <si>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</si>
  <si>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</si>
  <si>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</si>
  <si>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</si>
  <si>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</si>
  <si>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</si>
  <si>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</si>
  <si>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</si>
  <si>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</si>
  <si>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</si>
  <si>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</si>
  <si>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</si>
  <si>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</si>
  <si>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</si>
  <si>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</si>
  <si>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</si>
  <si>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</si>
  <si>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</si>
  <si>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</si>
  <si>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</si>
  <si>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</si>
  <si>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</si>
  <si>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</si>
  <si>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</si>
  <si>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</si>
  <si>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</si>
  <si>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</si>
  <si>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</si>
  <si>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</si>
  <si>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</si>
  <si>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</si>
  <si>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</si>
  <si>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</si>
  <si>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</si>
  <si>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</si>
  <si>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</si>
  <si>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</si>
  <si>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</si>
  <si>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</si>
  <si>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</si>
  <si>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</si>
  <si>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</si>
  <si>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</si>
  <si>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</si>
  <si>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</si>
  <si>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</si>
  <si>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</si>
  <si>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</si>
  <si>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</si>
  <si>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</si>
  <si>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</si>
  <si>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</si>
  <si>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</si>
  <si>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</si>
  <si>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</si>
  <si>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</si>
  <si>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</si>
  <si>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</si>
  <si>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</si>
  <si>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</si>
  <si>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</si>
  <si>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</si>
  <si>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</si>
  <si>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</si>
  <si>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</si>
  <si>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</si>
  <si>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</si>
  <si>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</si>
  <si>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</si>
  <si>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</si>
  <si>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</si>
  <si>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</si>
  <si>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</si>
  <si>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</si>
  <si>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</si>
  <si>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</si>
  <si>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</si>
  <si>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</si>
  <si>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</si>
  <si>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</si>
  <si>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</si>
  <si>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</si>
  <si>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</si>
  <si>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</si>
  <si>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</si>
  <si>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</si>
  <si>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</si>
  <si>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</si>
  <si>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</si>
  <si>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</si>
  <si>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</si>
  <si>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</si>
  <si>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</si>
  <si>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</si>
  <si>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</si>
  <si>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</si>
  <si>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</si>
  <si>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</si>
  <si>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</si>
  <si>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</si>
  <si>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</si>
  <si>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</si>
  <si>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</si>
  <si>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</si>
  <si>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</si>
  <si>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</si>
  <si>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</si>
  <si>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</si>
  <si>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</si>
  <si>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</si>
  <si>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</si>
  <si>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</si>
  <si>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</si>
  <si>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</si>
  <si>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</si>
  <si>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</si>
  <si>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</si>
  <si>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</si>
  <si>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</si>
  <si>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</si>
  <si>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</si>
  <si>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</si>
  <si>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</si>
  <si>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</si>
  <si>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</si>
  <si>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</si>
  <si>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</si>
  <si>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</si>
  <si>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</si>
  <si>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</si>
  <si>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</si>
  <si>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</si>
  <si>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</si>
  <si>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</si>
  <si>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</si>
  <si>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</si>
  <si>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</si>
  <si>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</si>
  <si>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</si>
  <si>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</si>
  <si>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</si>
  <si>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</si>
  <si>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</si>
  <si>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</si>
  <si>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</si>
  <si>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</si>
  <si>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</si>
  <si>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</si>
  <si>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</si>
  <si>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</si>
  <si>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</si>
  <si>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</si>
  <si>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</si>
  <si>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</si>
  <si>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</si>
  <si>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</si>
  <si>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</si>
  <si>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</si>
  <si>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</si>
  <si>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</si>
  <si>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</si>
  <si>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</si>
  <si>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</si>
  <si>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</si>
  <si>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</si>
  <si>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</si>
  <si>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</si>
  <si>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</si>
  <si>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</si>
  <si>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</si>
  <si>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</si>
  <si>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</si>
  <si>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</si>
  <si>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</si>
  <si>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</si>
  <si>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</si>
  <si>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</si>
  <si>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</si>
  <si>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</si>
  <si>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</si>
  <si>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</si>
  <si>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</si>
  <si>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</si>
  <si>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</si>
  <si>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</si>
  <si>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</si>
  <si>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</si>
  <si>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</si>
  <si>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</si>
  <si>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</si>
  <si>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</si>
  <si>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</si>
  <si>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</si>
  <si>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</si>
  <si>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</si>
  <si>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</si>
  <si>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</si>
  <si>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</si>
  <si>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</si>
  <si>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</si>
  <si>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</si>
  <si>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</si>
  <si>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</si>
  <si>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</si>
  <si>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</si>
  <si>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</si>
  <si>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</si>
  <si>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</si>
  <si>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</si>
  <si>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</si>
  <si>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</si>
  <si>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</si>
  <si>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</si>
  <si>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</si>
  <si>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</si>
  <si>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</si>
  <si>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</si>
  <si>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</si>
  <si>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</si>
  <si>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</si>
  <si>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</si>
  <si>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</si>
  <si>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</si>
  <si>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</si>
  <si>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</si>
  <si>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</si>
  <si>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</si>
  <si>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</si>
  <si>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</si>
  <si>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</si>
  <si>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</si>
  <si>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</si>
  <si>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</si>
  <si>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</si>
  <si>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</si>
  <si>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</si>
  <si>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</si>
  <si>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</si>
  <si>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</si>
  <si>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</si>
  <si>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</si>
  <si>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</si>
  <si>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</si>
  <si>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</si>
  <si>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</si>
  <si>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</si>
  <si>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</si>
  <si>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</si>
  <si>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</si>
  <si>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</si>
  <si>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</si>
  <si>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</si>
  <si>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</si>
  <si>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</si>
  <si>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</si>
  <si>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</si>
  <si>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</si>
  <si>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</si>
  <si>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</si>
  <si>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</si>
  <si>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</si>
  <si>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</si>
  <si>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</si>
  <si>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</si>
  <si>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</si>
  <si>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</si>
  <si>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</si>
  <si>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</si>
  <si>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</si>
  <si>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</si>
  <si>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</si>
  <si>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</si>
  <si>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</si>
  <si>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</si>
  <si>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</si>
  <si>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</si>
  <si>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</si>
  <si>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</si>
  <si>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</si>
  <si>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</si>
  <si>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</si>
  <si>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</si>
  <si>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</si>
  <si>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</si>
  <si>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</si>
  <si>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</si>
  <si>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</si>
  <si>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</si>
  <si>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</si>
  <si>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</si>
  <si>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</si>
  <si>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</si>
  <si>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</si>
  <si>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</si>
  <si>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</si>
  <si>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</si>
  <si>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</si>
  <si>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</si>
  <si>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</si>
  <si>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</si>
  <si>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</si>
  <si>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</si>
  <si>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</si>
  <si>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</si>
  <si>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</si>
  <si>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</si>
  <si>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</si>
  <si>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</si>
  <si>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</si>
  <si>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</si>
  <si>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</si>
  <si>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</si>
  <si>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</si>
  <si>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</si>
  <si>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</si>
  <si>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</si>
  <si>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</si>
  <si>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</si>
  <si>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</si>
  <si>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</si>
  <si>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</si>
  <si>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</si>
  <si>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</si>
  <si>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</si>
  <si>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</si>
  <si>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</si>
  <si>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</si>
  <si>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</si>
  <si>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</si>
  <si>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</si>
  <si>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</si>
  <si>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</si>
  <si>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</si>
  <si>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</si>
  <si>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</si>
  <si>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</si>
  <si>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</si>
  <si>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</si>
  <si>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</si>
  <si>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</si>
  <si>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</si>
  <si>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</si>
  <si>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</si>
  <si>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</si>
  <si>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</si>
  <si>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</si>
  <si>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</si>
  <si>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</si>
  <si>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</si>
  <si>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</si>
  <si>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</si>
  <si>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</si>
  <si>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</si>
  <si>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</si>
  <si>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</si>
  <si>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</si>
  <si>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</si>
  <si>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</si>
  <si>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</si>
  <si>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</si>
  <si>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</si>
  <si>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</si>
  <si>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</si>
  <si>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</si>
  <si>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</si>
  <si>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</si>
  <si>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</si>
  <si>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</si>
  <si>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</si>
  <si>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</si>
  <si>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</si>
  <si>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</si>
  <si>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</si>
  <si>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</si>
  <si>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</si>
  <si>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</si>
  <si>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</si>
  <si>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</si>
  <si>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</si>
  <si>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</si>
  <si>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</si>
  <si>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</si>
  <si>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</si>
  <si>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</si>
  <si>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</si>
  <si>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</si>
  <si>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</si>
  <si>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</si>
  <si>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</si>
  <si>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</si>
  <si>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</si>
  <si>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</si>
  <si>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</si>
  <si>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</si>
  <si>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</si>
  <si>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</si>
  <si>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</si>
  <si>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</si>
  <si>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</si>
  <si>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</si>
  <si>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</si>
  <si>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</si>
  <si>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</si>
  <si>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</si>
  <si>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</si>
  <si>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</si>
  <si>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</si>
  <si>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</si>
  <si>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</si>
  <si>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</si>
  <si>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</si>
  <si>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</si>
  <si>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</si>
  <si>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</si>
  <si>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</si>
  <si>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</si>
  <si>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</si>
  <si>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</si>
  <si>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</si>
  <si>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</si>
  <si>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</si>
  <si>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</si>
  <si>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</si>
  <si>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</si>
  <si>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</si>
  <si>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</si>
  <si>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</si>
  <si>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</si>
  <si>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</si>
  <si>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</si>
  <si>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</si>
  <si>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</si>
  <si>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</si>
  <si>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</si>
  <si>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</si>
  <si>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</si>
  <si>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</si>
  <si>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</si>
  <si>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</si>
  <si>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</si>
  <si>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</si>
  <si>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</si>
  <si>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</si>
  <si>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</si>
  <si>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</si>
  <si>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</si>
  <si>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</si>
  <si>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</si>
  <si>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</si>
  <si>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</si>
  <si>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</si>
  <si>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</si>
  <si>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</si>
  <si>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</si>
  <si>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</si>
  <si>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</si>
  <si>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</si>
  <si>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</si>
  <si>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</si>
  <si>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</si>
  <si>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</si>
  <si>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</si>
  <si>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</si>
  <si>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</si>
  <si>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</si>
  <si>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</si>
  <si>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</si>
  <si>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</si>
  <si>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</si>
  <si>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</si>
  <si>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</si>
  <si>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</si>
  <si>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</si>
  <si>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</si>
  <si>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</si>
  <si>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</si>
  <si>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</si>
  <si>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</si>
  <si>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</si>
  <si>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</si>
  <si>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</si>
  <si>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</si>
  <si>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</si>
  <si>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</si>
  <si>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</si>
  <si>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</si>
  <si>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</si>
  <si>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</si>
  <si>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</si>
  <si>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</si>
  <si>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</si>
  <si>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</si>
  <si>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</si>
  <si>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</si>
  <si>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</si>
  <si>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</si>
  <si>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</si>
  <si>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</si>
  <si>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</si>
  <si>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</si>
  <si>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</si>
  <si>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</si>
  <si>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</si>
  <si>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</si>
  <si>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</si>
  <si>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</si>
  <si>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</si>
  <si>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</si>
  <si>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</si>
  <si>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</si>
  <si>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</si>
  <si>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</si>
  <si>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</si>
  <si>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</si>
  <si>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</si>
  <si>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</si>
  <si>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</si>
  <si>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</si>
  <si>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</si>
  <si>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</si>
  <si>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</si>
  <si>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</si>
  <si>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</si>
  <si>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</si>
  <si>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</si>
  <si>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</si>
  <si>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</si>
  <si>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</si>
  <si>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</si>
  <si>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</si>
  <si>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</si>
  <si>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</si>
  <si>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</si>
  <si>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</si>
  <si>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</si>
  <si>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</si>
  <si>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</si>
  <si>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</si>
  <si>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</si>
  <si>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</si>
  <si>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</si>
  <si>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</si>
  <si>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</si>
  <si>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</si>
  <si>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</si>
  <si>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</si>
  <si>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</si>
  <si>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</si>
  <si>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</si>
  <si>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</si>
  <si>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</si>
  <si>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</si>
  <si>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</si>
  <si>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</si>
  <si>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</si>
  <si>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</si>
  <si>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</si>
  <si>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</si>
  <si>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</si>
  <si>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</si>
  <si>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</si>
  <si>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</si>
  <si>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</si>
  <si>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</si>
  <si>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</si>
  <si>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</si>
  <si>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</si>
  <si>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</si>
  <si>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</si>
  <si>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</si>
  <si>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</si>
  <si>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</si>
  <si>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</si>
  <si>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</si>
  <si>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</si>
  <si>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</si>
  <si>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</si>
  <si>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</si>
  <si>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</si>
  <si>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</si>
  <si>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</si>
  <si>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</si>
  <si>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</si>
  <si>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</si>
  <si>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</si>
  <si>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</si>
  <si>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</si>
  <si>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</si>
  <si>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</si>
  <si>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</si>
  <si>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</si>
  <si>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</si>
  <si>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</si>
  <si>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</si>
  <si>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</si>
  <si>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</si>
  <si>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</si>
  <si>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</si>
  <si>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</si>
  <si>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</si>
  <si>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</si>
  <si>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</si>
  <si>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</si>
  <si>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</si>
  <si>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</si>
  <si>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</si>
  <si>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</si>
  <si>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</si>
  <si>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</si>
  <si>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</si>
  <si>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</si>
  <si>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</si>
  <si>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</si>
  <si>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</si>
  <si>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</si>
  <si>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</si>
  <si>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</si>
  <si>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</si>
  <si>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</si>
  <si>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</si>
  <si>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</si>
  <si>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</si>
  <si>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</si>
  <si>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</si>
  <si>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</si>
  <si>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</si>
  <si>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</si>
  <si>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</si>
  <si>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</si>
  <si>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</si>
  <si>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</si>
  <si>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</si>
  <si>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</si>
  <si>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</si>
  <si>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</si>
  <si>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</si>
  <si>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</si>
  <si>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</si>
  <si>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</si>
  <si>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</si>
  <si>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</si>
  <si>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</si>
  <si>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</si>
  <si>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</si>
  <si>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</si>
  <si>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</si>
  <si>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</si>
  <si>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</si>
  <si>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</si>
  <si>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</si>
  <si>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</si>
  <si>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</si>
  <si>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</si>
  <si>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</si>
  <si>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</si>
  <si>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</si>
  <si>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</si>
  <si>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</si>
  <si>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</si>
  <si>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</si>
  <si>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</si>
  <si>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</si>
  <si>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</si>
  <si>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</si>
  <si>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</si>
  <si>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</si>
  <si>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</si>
  <si>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</si>
  <si>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</si>
  <si>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</si>
  <si>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</si>
  <si>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</si>
  <si>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</si>
  <si>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</si>
  <si>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</si>
  <si>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</si>
  <si>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</si>
  <si>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</si>
  <si>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</si>
  <si>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</si>
  <si>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</si>
  <si>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</si>
  <si>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</si>
  <si>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</si>
  <si>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</si>
  <si>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</si>
  <si>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</si>
  <si>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</si>
  <si>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</si>
  <si>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</si>
  <si>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</si>
  <si>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</si>
  <si>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</si>
  <si>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</si>
  <si>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</si>
  <si>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</si>
  <si>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</si>
  <si>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</si>
  <si>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</si>
  <si>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</si>
  <si>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</si>
  <si>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</si>
  <si>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</si>
  <si>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</si>
  <si>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</si>
  <si>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</si>
  <si>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</si>
  <si>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</si>
  <si>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</si>
  <si>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</si>
  <si>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</si>
  <si>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</si>
  <si>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</si>
  <si>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</si>
  <si>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</si>
  <si>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</si>
  <si>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</si>
  <si>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</si>
  <si>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</si>
  <si>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</si>
  <si>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</si>
  <si>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</si>
  <si>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</si>
  <si>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</si>
  <si>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</si>
  <si>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</si>
  <si>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</si>
  <si>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</si>
  <si>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</si>
  <si>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</si>
  <si>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</si>
  <si>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</si>
  <si>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</si>
  <si>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</si>
  <si>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</si>
  <si>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</si>
  <si>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</si>
  <si>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</si>
  <si>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</si>
  <si>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</si>
  <si>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</si>
  <si>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</si>
  <si>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</si>
  <si>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</si>
  <si>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</si>
  <si>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</si>
  <si>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</si>
  <si>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</si>
  <si>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</si>
  <si>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</si>
  <si>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</si>
  <si>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</si>
  <si>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</si>
  <si>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</si>
  <si>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</si>
  <si>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</si>
  <si>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</si>
  <si>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</si>
  <si>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</si>
  <si>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</si>
  <si>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</si>
  <si>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</si>
  <si>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</si>
  <si>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</si>
  <si>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</si>
  <si>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</si>
  <si>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</si>
  <si>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</si>
  <si>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</si>
  <si>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</si>
  <si>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</si>
  <si>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</si>
  <si>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</si>
  <si>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</si>
  <si>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</si>
  <si>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</si>
  <si>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</si>
  <si>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</si>
  <si>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</si>
  <si>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</si>
  <si>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</si>
  <si>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</si>
  <si>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</si>
  <si>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</si>
  <si>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</si>
  <si>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</si>
  <si>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</si>
  <si>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</si>
  <si>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</si>
  <si>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</si>
  <si>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</si>
  <si>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</si>
  <si>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</si>
  <si>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</si>
  <si>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</si>
  <si>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</si>
  <si>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</si>
  <si>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</si>
  <si>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</si>
  <si>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</si>
  <si>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</si>
  <si>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</si>
  <si>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</si>
  <si>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</si>
  <si>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</si>
  <si>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</si>
  <si>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</si>
  <si>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</si>
  <si>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</si>
  <si>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</si>
  <si>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</si>
  <si>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</si>
  <si>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</si>
  <si>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</si>
  <si>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</si>
  <si>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</si>
  <si>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</si>
  <si>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</si>
  <si>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</si>
  <si>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</si>
  <si>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</si>
  <si>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</si>
  <si>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</si>
  <si>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</si>
  <si>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</si>
  <si>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</si>
  <si>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</si>
  <si>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</si>
  <si>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</si>
  <si>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</si>
  <si>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</si>
  <si>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</si>
  <si>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</si>
  <si>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</si>
  <si>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</si>
  <si>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</si>
  <si>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</si>
  <si>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</si>
  <si>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</si>
  <si>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</si>
  <si>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</si>
  <si>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</si>
  <si>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</si>
  <si>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</si>
  <si>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</si>
  <si>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</si>
  <si>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</si>
  <si>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</si>
  <si>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</si>
  <si>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</si>
  <si>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</si>
  <si>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</si>
  <si>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</si>
  <si>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</si>
  <si>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</si>
  <si>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</si>
  <si>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</si>
  <si>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</si>
  <si>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</si>
  <si>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</si>
  <si>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</si>
  <si>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</si>
  <si>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</si>
  <si>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</si>
  <si>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</si>
  <si>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</si>
  <si>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</si>
  <si>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</si>
  <si>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</si>
  <si>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</si>
  <si>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</si>
  <si>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</si>
  <si>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</si>
  <si>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</si>
  <si>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</si>
  <si>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</si>
  <si>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</si>
  <si>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</si>
  <si>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</si>
  <si>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</si>
  <si>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</si>
  <si>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</si>
  <si>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</si>
  <si>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</si>
  <si>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</si>
  <si>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</si>
  <si>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</si>
  <si>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</si>
  <si>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</si>
  <si>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</si>
  <si>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</si>
  <si>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</si>
  <si>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</si>
  <si>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</si>
  <si>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</si>
  <si>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</si>
  <si>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</si>
  <si>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</si>
  <si>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</si>
  <si>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</si>
  <si>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</si>
  <si>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</si>
  <si>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</si>
  <si>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</si>
  <si>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</si>
  <si>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</si>
  <si>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</si>
  <si>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</si>
  <si>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</si>
  <si>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</si>
  <si>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</si>
  <si>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</si>
  <si>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</si>
  <si>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</si>
  <si>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</si>
  <si>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</si>
  <si>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</si>
  <si>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</si>
  <si>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</si>
  <si>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</si>
  <si>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</si>
  <si>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</si>
  <si>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</si>
  <si>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</si>
  <si>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</si>
  <si>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</si>
  <si>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</si>
  <si>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</si>
  <si>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</si>
  <si>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</si>
  <si>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</si>
  <si>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</si>
  <si>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</si>
  <si>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</si>
  <si>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</si>
  <si>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</si>
  <si>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</si>
  <si>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</si>
  <si>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</si>
  <si>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</si>
  <si>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</si>
  <si>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</si>
  <si>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</si>
  <si>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</si>
  <si>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</si>
  <si>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</si>
  <si>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</si>
  <si>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</si>
  <si>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</si>
  <si>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</si>
  <si>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</si>
  <si>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</si>
  <si>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</si>
  <si>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</si>
  <si>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</si>
  <si>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</si>
  <si>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</si>
  <si>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</si>
  <si>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</si>
  <si>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</si>
  <si>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</si>
  <si>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</si>
  <si>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</si>
  <si>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</si>
  <si>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</si>
  <si>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</si>
  <si>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</si>
  <si>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</si>
  <si>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</si>
  <si>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</si>
  <si>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</si>
  <si>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</si>
  <si>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</si>
  <si>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</si>
  <si>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</si>
  <si>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</si>
  <si>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</si>
  <si>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</si>
  <si>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</si>
  <si>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</si>
  <si>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</si>
  <si>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</si>
  <si>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</si>
  <si>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</si>
  <si>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</si>
  <si>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</si>
  <si>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</si>
  <si>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</si>
  <si>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</si>
  <si>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</si>
  <si>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</si>
  <si>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</si>
  <si>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</si>
  <si>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</si>
  <si>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</si>
  <si>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</si>
  <si>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</si>
  <si>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</si>
  <si>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</si>
  <si>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</si>
  <si>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</si>
  <si>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</si>
  <si>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</si>
  <si>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</si>
  <si>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</si>
  <si>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</si>
  <si>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</si>
  <si>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</si>
  <si>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</si>
  <si>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</si>
  <si>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</si>
  <si>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</si>
  <si>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</si>
  <si>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</si>
  <si>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</si>
  <si>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</si>
  <si>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</si>
  <si>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</si>
  <si>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</si>
  <si>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</si>
  <si>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</si>
  <si>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</si>
  <si>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</si>
  <si>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</si>
  <si>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</si>
  <si>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</si>
  <si>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</si>
  <si>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</si>
  <si>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</si>
  <si>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</si>
  <si>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</si>
  <si>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</si>
  <si>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</si>
  <si>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</si>
  <si>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</si>
  <si>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</si>
  <si>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</si>
  <si>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</si>
  <si>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</si>
  <si>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</si>
  <si>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</si>
  <si>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</si>
  <si>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</si>
  <si>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</si>
  <si>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</si>
  <si>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</si>
  <si>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</si>
  <si>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</si>
  <si>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</si>
  <si>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</si>
  <si>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</si>
  <si>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</si>
  <si>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</si>
  <si>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</si>
  <si>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</si>
  <si>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</si>
  <si>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</si>
  <si>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</si>
  <si>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</si>
  <si>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</si>
  <si>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</si>
  <si>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</si>
  <si>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</si>
  <si>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</si>
  <si>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</si>
  <si>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</si>
  <si>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</si>
  <si>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</si>
  <si>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</si>
  <si>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</si>
  <si>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</si>
  <si>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</si>
  <si>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</si>
  <si>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</si>
  <si>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</si>
  <si>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</si>
  <si>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</si>
  <si>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</si>
  <si>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</si>
  <si>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</si>
  <si>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</si>
  <si>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</si>
  <si>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</si>
  <si>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</si>
  <si>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</si>
  <si>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</si>
  <si>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</si>
  <si>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</si>
  <si>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</si>
  <si>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</si>
  <si>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</si>
  <si>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</si>
  <si>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</si>
  <si>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</si>
  <si>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</si>
  <si>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</si>
  <si>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</si>
  <si>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</si>
  <si>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</si>
  <si>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</si>
  <si>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</si>
  <si>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</si>
  <si>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</si>
  <si>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</si>
  <si>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</si>
  <si>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</si>
  <si>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</si>
  <si>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</si>
  <si>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</si>
  <si>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</si>
  <si>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</si>
  <si>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</si>
  <si>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</si>
  <si>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</si>
  <si>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</si>
  <si>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</si>
  <si>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</si>
  <si>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</si>
  <si>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</si>
  <si>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</si>
  <si>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</si>
  <si>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</si>
  <si>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</si>
  <si>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</si>
  <si>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</si>
  <si>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</si>
  <si>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</si>
  <si>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</si>
  <si>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</si>
  <si>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</si>
  <si>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</si>
  <si>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</si>
  <si>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</si>
  <si>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</si>
  <si>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</si>
  <si>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</si>
  <si>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</si>
  <si>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</si>
  <si>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</si>
  <si>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</si>
  <si>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</si>
  <si>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</si>
  <si>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</si>
  <si>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</si>
  <si>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</si>
  <si>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</si>
  <si>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</si>
  <si>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</si>
  <si>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</si>
  <si>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</si>
  <si>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</si>
  <si>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</si>
  <si>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</si>
  <si>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</si>
  <si>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</si>
  <si>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</si>
  <si>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</si>
  <si>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</si>
  <si>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</si>
  <si>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</si>
  <si>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</si>
  <si>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</si>
  <si>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</si>
  <si>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</si>
  <si>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</si>
  <si>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</si>
  <si>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</si>
  <si>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</si>
  <si>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</si>
  <si>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</si>
  <si>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</si>
  <si>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</si>
  <si>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</si>
  <si>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</si>
  <si>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</si>
  <si>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</si>
  <si>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</si>
  <si>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</si>
  <si>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</si>
  <si>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</si>
  <si>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</si>
  <si>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</si>
  <si>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</si>
  <si>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</si>
  <si>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</si>
  <si>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</si>
  <si>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</si>
  <si>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</si>
  <si>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</si>
  <si>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</si>
  <si>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</si>
  <si>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</si>
  <si>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</si>
  <si>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</si>
  <si>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</si>
  <si>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</si>
  <si>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</si>
  <si>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</si>
  <si>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</si>
  <si>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</si>
  <si>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</si>
  <si>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</si>
  <si>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</si>
  <si>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</si>
  <si>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</si>
  <si>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</si>
  <si>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</si>
  <si>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</si>
  <si>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</si>
  <si>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</si>
  <si>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</si>
  <si>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</si>
  <si>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</si>
  <si>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</si>
  <si>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</si>
  <si>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</si>
  <si>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</si>
  <si>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</si>
  <si>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</si>
  <si>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</si>
  <si>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</si>
  <si>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</si>
  <si>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</si>
  <si>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</si>
  <si>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</si>
  <si>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</si>
  <si>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</si>
  <si>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</si>
  <si>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</si>
  <si>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</si>
  <si>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</si>
  <si>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</si>
  <si>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</si>
  <si>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</si>
  <si>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</si>
  <si>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</si>
  <si>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</si>
  <si>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</si>
  <si>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</si>
  <si>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</si>
  <si>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</si>
  <si>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</si>
  <si>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</si>
  <si>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</si>
  <si>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</si>
  <si>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</si>
  <si>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</si>
  <si>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</si>
  <si>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</si>
  <si>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</si>
  <si>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</si>
  <si>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</si>
  <si>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</si>
  <si>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</si>
  <si>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</si>
  <si>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</si>
  <si>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</si>
  <si>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</si>
  <si>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</si>
  <si>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</si>
  <si>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</si>
  <si>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</si>
  <si>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</si>
  <si>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</si>
  <si>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</si>
  <si>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</si>
  <si>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</si>
  <si>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</si>
  <si>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</si>
  <si>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</si>
  <si>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</si>
  <si>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</si>
  <si>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</si>
  <si>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</si>
  <si>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</si>
  <si>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</si>
  <si>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</si>
  <si>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</si>
  <si>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</si>
  <si>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</si>
  <si>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</si>
  <si>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</si>
  <si>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</si>
  <si>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</si>
  <si>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</si>
  <si>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</si>
  <si>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</si>
  <si>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</si>
  <si>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</si>
  <si>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</si>
  <si>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</si>
  <si>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</si>
  <si>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</si>
  <si>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</si>
  <si>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</si>
  <si>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</si>
  <si>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</si>
  <si>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</si>
  <si>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</si>
  <si>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</si>
  <si>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</si>
  <si>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</si>
  <si>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</si>
  <si>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</si>
  <si>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</si>
  <si>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</si>
  <si>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</si>
  <si>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</si>
  <si>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</si>
  <si>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</si>
  <si>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</si>
  <si>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</si>
  <si>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</si>
  <si>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</si>
  <si>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</si>
  <si>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</si>
  <si>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</si>
  <si>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</si>
  <si>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</si>
  <si>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</si>
  <si>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</si>
  <si>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</si>
  <si>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</si>
  <si>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</si>
  <si>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</si>
  <si>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</si>
  <si>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</si>
  <si>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</si>
  <si>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</si>
  <si>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</si>
  <si>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</si>
  <si>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</si>
  <si>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</si>
  <si>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</si>
  <si>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</si>
  <si>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</si>
  <si>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</si>
  <si>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</si>
  <si>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</si>
  <si>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</si>
  <si>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</si>
  <si>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</si>
  <si>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</si>
  <si>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</si>
  <si>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</si>
  <si>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</si>
  <si>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</si>
  <si>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</si>
  <si>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</si>
  <si>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</si>
  <si>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</si>
  <si>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</si>
  <si>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</si>
  <si>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</si>
  <si>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</si>
  <si>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</si>
  <si>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</si>
  <si>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</si>
  <si>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</si>
  <si>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</si>
  <si>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</si>
  <si>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</si>
  <si>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</si>
  <si>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</si>
  <si>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</si>
  <si>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</si>
  <si>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</si>
  <si>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</si>
  <si>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</si>
  <si>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</si>
  <si>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</si>
  <si>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</si>
  <si>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</si>
  <si>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</si>
  <si>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</si>
  <si>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</si>
  <si>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</si>
  <si>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</si>
  <si>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</si>
  <si>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</si>
  <si>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</si>
  <si>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</si>
  <si>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</si>
  <si>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</si>
  <si>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</si>
  <si>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</si>
  <si>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</si>
  <si>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</si>
  <si>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</si>
  <si>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</si>
  <si>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</si>
  <si>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</si>
  <si>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</si>
  <si>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</si>
  <si>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</si>
  <si>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</si>
  <si>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</si>
  <si>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</si>
  <si>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</si>
  <si>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</si>
  <si>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</si>
  <si>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</si>
  <si>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</si>
  <si>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</si>
  <si>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</si>
  <si>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</si>
  <si>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</si>
  <si>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</si>
  <si>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</si>
  <si>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</si>
  <si>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</si>
  <si>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</si>
  <si>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</si>
  <si>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</si>
  <si>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</si>
  <si>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</si>
  <si>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</si>
  <si>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</si>
  <si>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</si>
  <si>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</si>
  <si>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</si>
  <si>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</si>
  <si>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</si>
  <si>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</si>
  <si>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</si>
  <si>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</si>
  <si>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</si>
  <si>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</si>
  <si>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</si>
  <si>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</si>
  <si>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</si>
  <si>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</si>
  <si>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</si>
  <si>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</si>
  <si>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</si>
  <si>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</si>
  <si>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</si>
  <si>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</si>
  <si>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</si>
  <si>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</si>
  <si>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</si>
  <si>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</si>
  <si>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</si>
  <si>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</si>
  <si>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</si>
  <si>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</si>
  <si>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</si>
  <si>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</si>
  <si>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</si>
  <si>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</si>
  <si>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</si>
  <si>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</si>
  <si>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</si>
  <si>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</si>
  <si>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</si>
  <si>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</si>
  <si>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</si>
  <si>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</si>
  <si>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</si>
  <si>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</si>
  <si>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</si>
  <si>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</si>
  <si>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</si>
  <si>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</si>
  <si>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</si>
  <si>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</si>
  <si>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</si>
  <si>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</si>
  <si>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</si>
  <si>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</si>
  <si>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</si>
  <si>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</si>
  <si>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</si>
  <si>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</si>
  <si>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</si>
  <si>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</si>
  <si>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</si>
  <si>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</si>
  <si>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</si>
  <si>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</si>
  <si>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</si>
  <si>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</si>
  <si>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</si>
  <si>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</si>
  <si>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</si>
  <si>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</si>
  <si>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</si>
  <si>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</si>
  <si>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</si>
  <si>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</si>
  <si>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</si>
  <si>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</si>
  <si>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</si>
  <si>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</si>
  <si>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</si>
  <si>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</si>
  <si>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</si>
  <si>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</si>
  <si>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</si>
  <si>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</si>
  <si>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</si>
  <si>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</si>
  <si>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</si>
  <si>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</si>
  <si>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</si>
  <si>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</si>
  <si>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</si>
  <si>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</si>
  <si>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</si>
  <si>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</si>
  <si>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</si>
  <si>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</si>
  <si>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</si>
  <si>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</si>
  <si>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</si>
  <si>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</si>
  <si>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</si>
  <si>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</si>
  <si>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</si>
  <si>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</si>
  <si>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</si>
  <si>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</si>
  <si>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</si>
  <si>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</si>
  <si>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</si>
  <si>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</si>
  <si>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</si>
  <si>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</si>
  <si>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</si>
  <si>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</si>
  <si>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</si>
  <si>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</si>
  <si>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</si>
  <si>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</si>
  <si>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</si>
  <si>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</si>
  <si>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</si>
  <si>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</si>
  <si>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</si>
  <si>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</si>
  <si>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</si>
  <si>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</si>
  <si>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</si>
  <si>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</si>
  <si>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</si>
  <si>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</si>
  <si>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</si>
  <si>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</si>
  <si>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</si>
  <si>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</si>
  <si>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</si>
  <si>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</si>
  <si>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</si>
  <si>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</si>
  <si>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</si>
  <si>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</si>
  <si>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</si>
  <si>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</si>
  <si>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</si>
  <si>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</si>
  <si>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</si>
  <si>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</si>
  <si>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</si>
  <si>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</si>
  <si>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</si>
  <si>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</si>
  <si>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</si>
  <si>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</si>
  <si>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</si>
  <si>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</si>
  <si>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</si>
  <si>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</si>
  <si>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</si>
  <si>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</si>
  <si>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</si>
  <si>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</si>
  <si>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</si>
  <si>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</si>
  <si>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</si>
  <si>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</si>
  <si>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</si>
  <si>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</si>
  <si>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</si>
  <si>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</si>
  <si>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</si>
  <si>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</si>
  <si>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</si>
  <si>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</si>
  <si>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</si>
  <si>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</si>
  <si>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</si>
  <si>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</si>
  <si>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</si>
  <si>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</si>
  <si>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</si>
  <si>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</si>
  <si>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</si>
  <si>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</si>
  <si>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</si>
  <si>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</si>
  <si>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</si>
  <si>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</si>
  <si>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</si>
  <si>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</si>
  <si>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</si>
  <si>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</si>
  <si>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</si>
  <si>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</si>
  <si>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</si>
  <si>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</si>
  <si>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</si>
  <si>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</si>
  <si>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</si>
  <si>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</si>
  <si>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</si>
  <si>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</si>
  <si>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</si>
  <si>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</si>
  <si>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</si>
  <si>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</si>
  <si>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</si>
  <si>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</si>
  <si>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</si>
  <si>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</si>
  <si>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</si>
  <si>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</si>
  <si>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</si>
  <si>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</si>
  <si>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</si>
  <si>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</si>
  <si>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</si>
  <si>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</si>
  <si>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</si>
  <si>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</si>
  <si>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</si>
  <si>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</si>
  <si>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</si>
  <si>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</si>
  <si>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</si>
  <si>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</si>
  <si>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</si>
  <si>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</si>
  <si>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</si>
  <si>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</si>
  <si>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</si>
  <si>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</si>
  <si>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</si>
  <si>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</si>
  <si>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</si>
  <si>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</si>
  <si>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</si>
  <si>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</si>
  <si>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</si>
  <si>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</si>
  <si>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</si>
  <si>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</si>
  <si>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</si>
  <si>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</si>
  <si>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</si>
  <si>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</si>
  <si>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</si>
  <si>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</si>
  <si>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</si>
  <si>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</si>
  <si>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</si>
  <si>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</si>
  <si>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</si>
  <si>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</si>
  <si>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</si>
  <si>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</si>
  <si>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</si>
  <si>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</si>
  <si>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</si>
  <si>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</si>
  <si>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</si>
  <si>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</si>
  <si>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</si>
  <si>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</si>
  <si>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</si>
  <si>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</si>
  <si>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</si>
  <si>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</si>
  <si>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</si>
  <si>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</si>
  <si>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</si>
  <si>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</si>
  <si>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</si>
  <si>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</si>
  <si>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</si>
  <si>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</si>
  <si>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</si>
  <si>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</si>
  <si>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</si>
  <si>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</si>
  <si>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</si>
  <si>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</si>
  <si>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</si>
  <si>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</si>
  <si>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</si>
  <si>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</si>
  <si>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</si>
  <si>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</si>
  <si>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</si>
  <si>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</si>
  <si>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</si>
  <si>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</si>
  <si>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</si>
  <si>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</si>
  <si>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</si>
  <si>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</si>
  <si>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</si>
  <si>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</si>
  <si>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</si>
  <si>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</si>
  <si>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</si>
  <si>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</si>
  <si>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</si>
  <si>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</si>
  <si>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</si>
  <si>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</si>
  <si>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</si>
  <si>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</si>
  <si>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</si>
  <si>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</si>
  <si>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</si>
  <si>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</si>
  <si>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</si>
  <si>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</si>
  <si>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</si>
  <si>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</si>
  <si>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</si>
  <si>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</si>
  <si>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</si>
  <si>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</si>
  <si>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</si>
  <si>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</si>
  <si>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</si>
  <si>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</si>
  <si>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</si>
  <si>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</si>
  <si>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</si>
  <si>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</si>
  <si>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</si>
  <si>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</si>
  <si>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</si>
  <si>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</si>
  <si>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</si>
  <si>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</si>
  <si>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</si>
  <si>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</si>
  <si>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</si>
  <si>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</si>
  <si>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</si>
  <si>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</si>
  <si>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</si>
  <si>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</si>
  <si>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</si>
  <si>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</si>
  <si>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</si>
  <si>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</si>
  <si>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</si>
  <si>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</si>
  <si>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</si>
  <si>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</si>
  <si>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</si>
  <si>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</si>
  <si>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</si>
  <si>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</si>
  <si>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</si>
  <si>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</si>
  <si>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</si>
  <si>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</si>
  <si>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</si>
  <si>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</si>
  <si>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</si>
  <si>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</si>
  <si>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</si>
  <si>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</si>
  <si>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</si>
  <si>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</si>
  <si>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</si>
  <si>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</si>
  <si>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</si>
  <si>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</si>
  <si>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</si>
  <si>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</si>
  <si>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</si>
  <si>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</si>
  <si>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</si>
  <si>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</si>
  <si>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</si>
  <si>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</si>
  <si>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</si>
  <si>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</si>
  <si>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</si>
  <si>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</si>
  <si>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</si>
  <si>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</si>
  <si>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</si>
  <si>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</si>
  <si>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</si>
  <si>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</si>
  <si>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</si>
  <si>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</si>
  <si>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</si>
  <si>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</si>
  <si>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</si>
  <si>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</si>
  <si>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</si>
  <si>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</si>
  <si>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</si>
  <si>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</si>
  <si>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</si>
  <si>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</si>
  <si>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</si>
  <si>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</si>
  <si>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</si>
  <si>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</si>
  <si>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</si>
  <si>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</si>
  <si>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</si>
  <si>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</si>
  <si>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</si>
  <si>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</si>
  <si>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</si>
  <si>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</si>
  <si>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</si>
  <si>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</si>
  <si>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</si>
  <si>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</si>
  <si>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</si>
  <si>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</si>
  <si>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</si>
  <si>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</si>
  <si>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</si>
  <si>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</si>
  <si>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</si>
  <si>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</si>
  <si>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</si>
  <si>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</si>
  <si>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</si>
  <si>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</si>
  <si>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</si>
  <si>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</si>
  <si>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</si>
  <si>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</si>
  <si>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</si>
  <si>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</si>
  <si>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</si>
  <si>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</si>
  <si>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</si>
  <si>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</si>
  <si>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</si>
  <si>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</si>
  <si>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</si>
  <si>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</si>
  <si>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</si>
  <si>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</si>
  <si>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</si>
  <si>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</si>
  <si>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</si>
  <si>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</si>
  <si>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</si>
  <si>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</si>
  <si>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</si>
  <si>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</si>
  <si>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</si>
  <si>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</si>
  <si>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</si>
  <si>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</si>
  <si>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</si>
  <si>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</si>
  <si>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</si>
  <si>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</si>
  <si>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</si>
  <si>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</si>
  <si>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</si>
  <si>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</si>
  <si>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</si>
  <si>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</si>
  <si>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</si>
  <si>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</si>
  <si>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</si>
  <si>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</si>
  <si>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</si>
  <si>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</si>
  <si>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</si>
  <si>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</si>
  <si>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</si>
  <si>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</si>
  <si>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</si>
  <si>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</si>
  <si>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</si>
  <si>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</si>
  <si>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</si>
  <si>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</si>
  <si>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</si>
  <si>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</si>
  <si>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</si>
  <si>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</si>
  <si>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</si>
  <si>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</si>
  <si>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</si>
  <si>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</si>
  <si>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</si>
  <si>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</si>
  <si>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</si>
  <si>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</si>
  <si>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</si>
  <si>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</si>
  <si>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</si>
  <si>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</si>
  <si>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</si>
  <si>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</si>
  <si>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</si>
  <si>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</si>
  <si>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</si>
  <si>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</si>
  <si>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</si>
  <si>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</si>
  <si>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</si>
  <si>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</si>
  <si>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</si>
  <si>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</si>
  <si>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</si>
  <si>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</si>
  <si>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</si>
  <si>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</si>
  <si>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</si>
  <si>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</si>
  <si>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</si>
  <si>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</si>
  <si>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</si>
  <si>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</si>
  <si>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</si>
  <si>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</si>
  <si>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</si>
  <si>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</si>
  <si>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</si>
  <si>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</si>
  <si>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</si>
  <si>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</si>
  <si>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</si>
  <si>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</si>
  <si>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</si>
  <si>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</si>
  <si>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</si>
  <si>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</si>
  <si>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</si>
  <si>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</si>
  <si>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</si>
  <si>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</si>
  <si>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</si>
  <si>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</si>
  <si>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</si>
  <si>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</si>
  <si>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</si>
  <si>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</si>
  <si>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</si>
  <si>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</si>
  <si>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</si>
  <si>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</si>
  <si>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</si>
  <si>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</si>
  <si>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</si>
  <si>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</si>
  <si>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</si>
  <si>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</si>
  <si>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</si>
  <si>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</si>
  <si>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</si>
  <si>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</si>
  <si>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</si>
  <si>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</si>
  <si>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</si>
  <si>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</si>
  <si>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</si>
  <si>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</si>
  <si>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</si>
  <si>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</si>
  <si>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</si>
  <si>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</si>
  <si>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</si>
  <si>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</si>
  <si>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</si>
  <si>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</si>
  <si>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</si>
  <si>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</si>
  <si>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</si>
  <si>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</si>
  <si>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</si>
  <si>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</si>
  <si>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</si>
  <si>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</si>
  <si>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</si>
  <si>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</si>
  <si>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</si>
  <si>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</si>
  <si>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</si>
  <si>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</si>
  <si>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</si>
  <si>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</si>
  <si>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</si>
  <si>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</si>
  <si>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</si>
  <si>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</si>
  <si>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</si>
  <si>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</si>
  <si>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</si>
  <si>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</si>
  <si>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</si>
  <si>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</si>
  <si>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</si>
  <si>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</si>
  <si>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</si>
  <si>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</si>
  <si>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</si>
  <si>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</si>
  <si>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</si>
  <si>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</si>
  <si>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</si>
  <si>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</si>
  <si>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</si>
  <si>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</si>
  <si>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</si>
  <si>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</si>
  <si>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</si>
  <si>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</si>
  <si>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</si>
  <si>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</si>
  <si>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</si>
  <si>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</si>
  <si>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</si>
  <si>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</si>
  <si>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</si>
  <si>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</si>
  <si>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</si>
  <si>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</si>
  <si>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</si>
  <si>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</si>
  <si>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</si>
  <si>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</si>
  <si>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</si>
  <si>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</si>
  <si>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</si>
  <si>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</si>
  <si>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</si>
  <si>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</si>
  <si>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</si>
  <si>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</si>
  <si>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</si>
  <si>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</si>
  <si>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</si>
  <si>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</si>
  <si>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</si>
  <si>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</si>
  <si>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</si>
  <si>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</si>
  <si>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</si>
  <si>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</si>
  <si>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</si>
  <si>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</si>
  <si>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</si>
  <si>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</si>
  <si>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</si>
  <si>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</si>
  <si>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</si>
  <si>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</si>
  <si>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</si>
  <si>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</si>
  <si>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</si>
  <si>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</si>
  <si>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</si>
  <si>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</si>
  <si>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</si>
  <si>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</si>
  <si>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</si>
  <si>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</si>
  <si>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</si>
  <si>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</si>
  <si>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</si>
  <si>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</si>
  <si>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</si>
  <si>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</si>
  <si>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</si>
  <si>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</si>
  <si>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</si>
  <si>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</si>
  <si>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</si>
  <si>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</si>
  <si>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</si>
  <si>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</si>
  <si>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</si>
  <si>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</si>
  <si>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</si>
  <si>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</si>
  <si>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</si>
  <si>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</si>
  <si>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</si>
  <si>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</si>
  <si>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</si>
  <si>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</si>
  <si>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</si>
  <si>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</si>
  <si>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</si>
  <si>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</si>
  <si>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</si>
  <si>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</si>
  <si>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</si>
  <si>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</si>
  <si>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</si>
  <si>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</si>
  <si>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</si>
  <si>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</si>
  <si>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</si>
  <si>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</si>
  <si>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</si>
  <si>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</si>
  <si>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</si>
  <si>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</si>
  <si>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</si>
  <si>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</si>
  <si>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</si>
  <si>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</si>
  <si>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</si>
  <si>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</si>
  <si>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</si>
  <si>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</si>
  <si>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</si>
  <si>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</si>
  <si>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</si>
  <si>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</si>
  <si>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</si>
  <si>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</si>
  <si>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</si>
  <si>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</si>
  <si>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</si>
  <si>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</si>
  <si>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</si>
  <si>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</si>
  <si>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</si>
  <si>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</si>
  <si>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</si>
  <si>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</si>
  <si>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</si>
  <si>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</si>
  <si>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</si>
  <si>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</si>
  <si>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</si>
  <si>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</si>
  <si>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</si>
  <si>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</si>
  <si>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</si>
  <si>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</si>
  <si>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</si>
  <si>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</si>
  <si>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</si>
  <si>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</si>
  <si>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</si>
  <si>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</si>
  <si>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</si>
  <si>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</si>
  <si>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</si>
  <si>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</si>
  <si>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</si>
  <si>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</si>
  <si>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</si>
  <si>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</si>
  <si>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</si>
  <si>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</si>
  <si>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</si>
  <si>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</si>
  <si>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</si>
  <si>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</si>
  <si>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</si>
  <si>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</si>
  <si>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</si>
  <si>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</si>
  <si>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</si>
  <si>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</si>
  <si>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</si>
  <si>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</si>
  <si>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</si>
  <si>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</si>
  <si>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</si>
  <si>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</si>
  <si>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</si>
  <si>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</si>
  <si>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</si>
  <si>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</si>
  <si>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</si>
  <si>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</si>
  <si>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</si>
  <si>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</si>
  <si>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</si>
  <si>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</si>
  <si>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</si>
  <si>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</si>
  <si>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</si>
  <si>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</si>
  <si>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</si>
  <si>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</si>
  <si>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</si>
  <si>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</si>
  <si>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</si>
  <si>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</si>
  <si>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</si>
  <si>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</si>
  <si>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</si>
  <si>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</si>
  <si>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</si>
  <si>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</si>
  <si>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</si>
  <si>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</si>
  <si>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</si>
  <si>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</si>
  <si>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</si>
  <si>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</si>
  <si>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</si>
  <si>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</si>
  <si>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</si>
  <si>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</si>
  <si>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</si>
  <si>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</si>
  <si>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</si>
  <si>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</si>
  <si>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</si>
  <si>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</si>
  <si>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</si>
  <si>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</si>
  <si>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</si>
  <si>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</si>
  <si>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</si>
  <si>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</si>
  <si>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</si>
  <si>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</si>
  <si>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</si>
  <si>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</si>
  <si>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</si>
  <si>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</si>
  <si>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</si>
  <si>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</si>
  <si>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</si>
  <si>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</si>
  <si>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</si>
  <si>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</si>
  <si>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</si>
  <si>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</si>
  <si>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</si>
  <si>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</si>
  <si>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</si>
  <si>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</si>
  <si>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</si>
  <si>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</si>
  <si>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</si>
  <si>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</si>
  <si>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</si>
  <si>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</si>
  <si>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</si>
  <si>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</si>
  <si>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</si>
  <si>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</si>
  <si>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</si>
  <si>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</si>
  <si>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</si>
  <si>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</si>
  <si>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</si>
  <si>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</si>
  <si>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</si>
  <si>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</si>
  <si>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</si>
  <si>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</si>
  <si>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</si>
  <si>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</si>
  <si>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</si>
  <si>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</si>
  <si>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</si>
  <si>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</si>
  <si>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</si>
  <si>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</si>
  <si>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</si>
  <si>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</si>
  <si>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</si>
  <si>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</si>
  <si>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</si>
  <si>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</si>
  <si>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</si>
  <si>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</si>
  <si>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</si>
  <si>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</si>
  <si>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</si>
  <si>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</si>
  <si>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</si>
  <si>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</si>
  <si>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</si>
  <si>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</si>
  <si>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</si>
  <si>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</si>
  <si>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</si>
  <si>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</si>
  <si>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</si>
  <si>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</si>
  <si>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</si>
  <si>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</si>
  <si>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</si>
  <si>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</si>
  <si>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</si>
  <si>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</si>
  <si>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</si>
  <si>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</si>
  <si>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</si>
  <si>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</si>
  <si>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</si>
  <si>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</si>
  <si>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</si>
  <si>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</si>
  <si>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</si>
  <si>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</si>
  <si>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</si>
  <si>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</si>
  <si>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</si>
  <si>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</si>
  <si>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</si>
  <si>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</si>
  <si>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</si>
  <si>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</si>
  <si>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</si>
  <si>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</si>
  <si>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</si>
  <si>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</si>
  <si>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</si>
  <si>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</si>
  <si>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</si>
  <si>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</si>
  <si>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</si>
  <si>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</si>
  <si>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</si>
  <si>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</si>
  <si>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</si>
  <si>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</si>
  <si>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</si>
  <si>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</si>
  <si>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</si>
  <si>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</si>
  <si>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</si>
  <si>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</si>
  <si>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</si>
  <si>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</si>
  <si>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</si>
  <si>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</si>
  <si>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</si>
  <si>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</si>
  <si>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</si>
  <si>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</si>
  <si>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</si>
  <si>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</si>
  <si>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</si>
  <si>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</si>
  <si>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</si>
  <si>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</si>
  <si>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</si>
  <si>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</si>
  <si>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</si>
  <si>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</si>
  <si>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</si>
  <si>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</si>
  <si>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</si>
  <si>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</si>
  <si>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</si>
  <si>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</si>
  <si>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</si>
  <si>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</si>
  <si>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</si>
  <si>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</si>
  <si>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</si>
  <si>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</si>
  <si>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</si>
  <si>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</si>
  <si>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</si>
  <si>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</si>
  <si>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</si>
  <si>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</si>
  <si>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</si>
  <si>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</si>
  <si>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</si>
  <si>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</si>
  <si>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</si>
  <si>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</si>
  <si>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</si>
  <si>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</si>
  <si>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</si>
  <si>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</si>
  <si>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</si>
  <si>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</si>
  <si>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</si>
  <si>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</si>
  <si>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</si>
  <si>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</si>
  <si>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</si>
  <si>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</si>
  <si>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</si>
  <si>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</si>
  <si>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</si>
  <si>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</si>
  <si>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</si>
  <si>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</si>
  <si>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</si>
  <si>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</si>
  <si>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</si>
  <si>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</si>
  <si>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</si>
  <si>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</si>
  <si>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</si>
  <si>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</si>
  <si>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</si>
  <si>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</si>
  <si>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</si>
  <si>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</si>
  <si>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</si>
  <si>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</si>
  <si>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</si>
  <si>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</si>
  <si>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</si>
  <si>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</si>
  <si>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</si>
  <si>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</si>
  <si>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</si>
  <si>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</si>
  <si>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</si>
  <si>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</si>
  <si>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</si>
  <si>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</si>
  <si>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</si>
  <si>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</si>
  <si>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</si>
  <si>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</si>
  <si>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</si>
  <si>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</si>
  <si>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</si>
  <si>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</si>
  <si>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</si>
  <si>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</si>
  <si>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</si>
  <si>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</si>
  <si>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</si>
  <si>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</si>
  <si>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</si>
  <si>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</si>
  <si>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</si>
  <si>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</si>
  <si>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</si>
  <si>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</si>
  <si>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</si>
  <si>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</si>
  <si>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</si>
  <si>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</si>
  <si>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</si>
  <si>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</si>
  <si>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</si>
  <si>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</si>
  <si>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</si>
  <si>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</si>
  <si>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</si>
  <si>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</si>
  <si>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</si>
  <si>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</si>
  <si>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</si>
  <si>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</si>
  <si>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</si>
  <si>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</si>
  <si>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</si>
  <si>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</si>
  <si>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</si>
  <si>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</si>
  <si>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</si>
  <si>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</si>
  <si>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</si>
  <si>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</si>
  <si>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</si>
  <si>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</si>
  <si>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</si>
  <si>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</si>
  <si>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</si>
  <si>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</si>
  <si>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</si>
  <si>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</si>
  <si>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</si>
  <si>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</si>
  <si>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</si>
  <si>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</si>
  <si>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</si>
  <si>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</si>
  <si>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</si>
  <si>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</si>
  <si>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</si>
  <si>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</si>
  <si>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</si>
  <si>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</si>
  <si>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</si>
  <si>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</si>
  <si>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</si>
  <si>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</si>
  <si>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</si>
  <si>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</si>
  <si>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</si>
  <si>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</si>
  <si>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</si>
  <si>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</si>
  <si>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</si>
  <si>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</si>
  <si>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</si>
  <si>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</si>
  <si>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</si>
  <si>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</si>
  <si>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</si>
  <si>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</si>
  <si>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</si>
  <si>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</si>
  <si>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</si>
  <si>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</si>
  <si>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</si>
  <si>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</si>
  <si>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</si>
  <si>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</si>
  <si>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</si>
  <si>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</si>
  <si>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</si>
  <si>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</si>
  <si>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</si>
  <si>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</si>
  <si>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</si>
  <si>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</si>
  <si>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</si>
  <si>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</si>
  <si>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</si>
  <si>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</si>
  <si>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</si>
  <si>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</si>
  <si>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</si>
  <si>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</si>
  <si>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</si>
  <si>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</si>
  <si>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</si>
  <si>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</si>
  <si>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</si>
  <si>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</si>
  <si>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</si>
  <si>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</si>
  <si>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</si>
  <si>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</si>
  <si>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</si>
  <si>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</si>
  <si>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</si>
  <si>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</si>
  <si>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</si>
  <si>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</si>
  <si>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</si>
  <si>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</si>
  <si>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</si>
  <si>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</si>
  <si>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</si>
  <si>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</si>
  <si>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</si>
  <si>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</si>
  <si>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</si>
  <si>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</si>
  <si>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</si>
  <si>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</si>
  <si>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</si>
  <si>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</si>
  <si>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</si>
  <si>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</si>
  <si>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</si>
  <si>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</si>
  <si>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</si>
  <si>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</si>
  <si>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</si>
  <si>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</si>
  <si>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</si>
  <si>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</si>
  <si>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</si>
  <si>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</si>
  <si>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</si>
  <si>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</si>
  <si>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</si>
  <si>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</si>
  <si>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</si>
  <si>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</si>
  <si>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</si>
  <si>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</si>
  <si>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</si>
  <si>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</si>
  <si>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</si>
  <si>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</si>
  <si>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</si>
  <si>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</si>
  <si>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</si>
  <si>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</si>
  <si>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</si>
  <si>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</si>
  <si>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</si>
  <si>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</si>
  <si>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</si>
  <si>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</si>
  <si>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</si>
  <si>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</si>
  <si>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</si>
  <si>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</si>
  <si>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</si>
  <si>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</si>
  <si>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</si>
  <si>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</si>
  <si>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</si>
  <si>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</si>
  <si>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</si>
  <si>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</si>
  <si>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</si>
  <si>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</si>
  <si>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</si>
  <si>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</si>
  <si>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</si>
  <si>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</si>
  <si>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</si>
  <si>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</si>
  <si>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</si>
  <si>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</si>
  <si>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</si>
  <si>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</si>
  <si>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</si>
  <si>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</si>
  <si>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</si>
  <si>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</si>
  <si>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</si>
  <si>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</si>
  <si>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</si>
  <si>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</si>
  <si>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</si>
  <si>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</si>
  <si>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</si>
  <si>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</si>
  <si>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</si>
  <si>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</si>
  <si>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</si>
  <si>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</si>
  <si>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</si>
  <si>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</si>
  <si>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</si>
  <si>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</si>
  <si>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</si>
  <si>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</si>
  <si>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</si>
  <si>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</si>
  <si>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</si>
  <si>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</si>
  <si>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</si>
  <si>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</si>
  <si>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</si>
  <si>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</si>
  <si>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</si>
  <si>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</si>
  <si>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</si>
  <si>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</si>
  <si>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</si>
  <si>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</si>
  <si>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</si>
  <si>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</si>
  <si>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</si>
  <si>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</si>
  <si>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</si>
  <si>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</si>
  <si>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</si>
  <si>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</si>
  <si>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</si>
  <si>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</si>
  <si>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</si>
  <si>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</si>
  <si>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</si>
  <si>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</si>
  <si>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</si>
  <si>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</si>
  <si>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</si>
  <si>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</si>
  <si>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</si>
  <si>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</si>
  <si>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</si>
  <si>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</si>
  <si>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</si>
  <si>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</si>
  <si>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</si>
  <si>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</si>
  <si>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</si>
  <si>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</si>
  <si>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</si>
  <si>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</si>
  <si>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</si>
  <si>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</si>
  <si>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</si>
  <si>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</si>
  <si>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</si>
  <si>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</si>
  <si>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</si>
  <si>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</si>
  <si>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</si>
  <si>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</si>
  <si>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</si>
  <si>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</si>
  <si>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</si>
  <si>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</si>
  <si>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</si>
  <si>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</si>
  <si>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</si>
  <si>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</si>
  <si>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</si>
  <si>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</si>
  <si>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</si>
  <si>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</si>
  <si>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</si>
  <si>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</si>
  <si>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</si>
  <si>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</si>
  <si>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</si>
  <si>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</si>
  <si>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</si>
  <si>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</si>
  <si>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</si>
  <si>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</si>
  <si>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</si>
  <si>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</si>
  <si>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</si>
  <si>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</si>
  <si>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</si>
  <si>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</si>
  <si>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</si>
  <si>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</si>
  <si>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</si>
  <si>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</si>
  <si>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</si>
  <si>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</si>
  <si>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</si>
  <si>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</si>
  <si>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</si>
  <si>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</si>
  <si>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</si>
  <si>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</si>
  <si>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</si>
  <si>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</si>
  <si>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</si>
  <si>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</si>
  <si>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</si>
  <si>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</si>
  <si>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</si>
  <si>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</si>
  <si>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</si>
  <si>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</si>
  <si>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</si>
  <si>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</si>
  <si>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</si>
  <si>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</si>
  <si>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</si>
  <si>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</si>
  <si>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</si>
  <si>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</si>
  <si>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</si>
  <si>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</si>
  <si>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</si>
  <si>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</si>
  <si>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</si>
  <si>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</si>
  <si>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</si>
  <si>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</si>
  <si>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</si>
  <si>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</si>
  <si>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</si>
  <si>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</si>
  <si>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</si>
  <si>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</si>
  <si>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</si>
  <si>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</si>
  <si>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</si>
  <si>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</si>
  <si>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</si>
  <si>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</si>
  <si>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</si>
  <si>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</si>
  <si>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</si>
  <si>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</si>
  <si>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</si>
  <si>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</si>
  <si>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</si>
  <si>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</si>
  <si>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</si>
  <si>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</si>
  <si>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</si>
  <si>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</si>
  <si>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</si>
  <si>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</si>
  <si>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</si>
  <si>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</si>
  <si>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</si>
  <si>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</si>
  <si>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</si>
  <si>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</si>
  <si>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</si>
  <si>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</si>
  <si>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</si>
  <si>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</si>
  <si>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</si>
  <si>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</si>
  <si>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</si>
  <si>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</si>
  <si>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</si>
  <si>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</si>
  <si>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</si>
  <si>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</si>
  <si>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</si>
  <si>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</si>
  <si>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</si>
  <si>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</si>
  <si>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</si>
  <si>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</si>
  <si>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</si>
  <si>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</si>
  <si>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</si>
  <si>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</si>
  <si>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</si>
  <si>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</si>
  <si>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</si>
  <si>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</si>
  <si>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</si>
  <si>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</si>
  <si>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</si>
  <si>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</si>
  <si>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</si>
  <si>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</si>
  <si>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</si>
  <si>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</si>
  <si>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</si>
  <si>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</si>
  <si>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</si>
  <si>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</si>
  <si>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</si>
  <si>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</si>
  <si>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</si>
  <si>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</si>
  <si>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</si>
  <si>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</si>
  <si>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</si>
  <si>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</si>
  <si>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</si>
  <si>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</si>
  <si>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</si>
  <si>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</si>
  <si>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</si>
  <si>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</si>
  <si>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</si>
  <si>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</si>
  <si>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</si>
  <si>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</si>
  <si>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</si>
  <si>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</si>
  <si>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</si>
  <si>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</si>
  <si>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</si>
  <si>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</si>
  <si>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</si>
  <si>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</si>
  <si>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</si>
  <si>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</si>
  <si>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</si>
  <si>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</si>
  <si>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</si>
  <si>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</si>
  <si>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</si>
  <si>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</si>
  <si>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</si>
  <si>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</si>
  <si>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</si>
  <si>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</si>
  <si>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</si>
  <si>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</si>
  <si>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</si>
  <si>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</si>
  <si>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</si>
  <si>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</si>
  <si>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</si>
  <si>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</si>
  <si>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</si>
  <si>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</si>
  <si>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</si>
  <si>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</si>
  <si>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</si>
  <si>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</si>
  <si>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</si>
  <si>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</si>
  <si>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</si>
  <si>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</si>
  <si>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</si>
  <si>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</si>
  <si>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</si>
  <si>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</si>
  <si>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</si>
  <si>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</si>
  <si>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</si>
  <si>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</si>
  <si>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</si>
  <si>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</si>
  <si>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</si>
  <si>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</si>
  <si>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</si>
  <si>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</si>
  <si>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</si>
  <si>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</si>
  <si>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</si>
  <si>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</si>
  <si>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</si>
  <si>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</si>
  <si>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</si>
  <si>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</si>
  <si>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</si>
  <si>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</si>
  <si>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</si>
  <si>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</si>
  <si>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</si>
  <si>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</si>
  <si>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</si>
  <si>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</si>
  <si>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</si>
  <si>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</si>
  <si>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</si>
  <si>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</si>
  <si>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</si>
  <si>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</si>
  <si>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</si>
  <si>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</si>
  <si>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</si>
  <si>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</si>
  <si>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</si>
  <si>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</si>
  <si>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</si>
  <si>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</si>
  <si>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</si>
  <si>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</si>
  <si>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</si>
  <si>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</si>
  <si>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</si>
  <si>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</si>
  <si>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</si>
  <si>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</si>
  <si>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</si>
  <si>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</si>
  <si>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</si>
  <si>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</si>
  <si>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</si>
  <si>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</si>
  <si>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</si>
  <si>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</si>
  <si>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</si>
  <si>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</si>
  <si>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</si>
  <si>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</si>
  <si>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</si>
  <si>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</si>
  <si>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</si>
  <si>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</si>
  <si>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</si>
  <si>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</si>
  <si>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</si>
  <si>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</si>
  <si>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</si>
  <si>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</si>
  <si>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</si>
  <si>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</si>
  <si>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</si>
  <si>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</si>
  <si>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</si>
  <si>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</si>
  <si>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</si>
  <si>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</si>
  <si>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</si>
  <si>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</si>
  <si>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</si>
  <si>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</si>
  <si>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</si>
  <si>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</si>
  <si>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</si>
  <si>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</si>
  <si>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</si>
  <si>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</si>
  <si>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</si>
  <si>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</si>
  <si>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</si>
  <si>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</si>
  <si>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</si>
  <si>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</si>
  <si>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</si>
  <si>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</si>
  <si>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</si>
  <si>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</si>
  <si>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</si>
  <si>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</si>
  <si>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</si>
  <si>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</si>
  <si>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</si>
  <si>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</si>
  <si>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</si>
  <si>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</si>
  <si>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</si>
  <si>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</si>
  <si>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</si>
  <si>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</si>
  <si>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</si>
  <si>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</si>
  <si>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</si>
  <si>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</si>
  <si>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</si>
  <si>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</si>
  <si>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</si>
  <si>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</si>
  <si>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</si>
  <si>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</si>
  <si>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</si>
  <si>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</si>
  <si>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</si>
  <si>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</si>
  <si>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</si>
  <si>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</si>
  <si>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</si>
  <si>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</si>
  <si>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</si>
  <si>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</si>
  <si>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</si>
  <si>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</si>
  <si>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</si>
  <si>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</si>
  <si>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</si>
  <si>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</si>
  <si>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</si>
  <si>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</si>
  <si>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</si>
  <si>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</si>
  <si>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</si>
  <si>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</si>
  <si>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</si>
  <si>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</si>
  <si>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</si>
  <si>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</si>
  <si>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</si>
  <si>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</si>
  <si>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</si>
  <si>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</si>
  <si>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</si>
  <si>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</si>
  <si>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</si>
  <si>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</si>
  <si>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</si>
  <si>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</si>
  <si>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</si>
  <si>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</si>
  <si>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</si>
  <si>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</si>
  <si>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</si>
  <si>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</si>
  <si>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</si>
  <si>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</si>
  <si>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</si>
  <si>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</si>
  <si>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</si>
  <si>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</si>
  <si>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</si>
  <si>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</si>
  <si>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</si>
  <si>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</si>
  <si>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</si>
  <si>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</si>
  <si>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</si>
  <si>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</si>
  <si>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</si>
  <si>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</si>
  <si>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</si>
  <si>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</si>
  <si>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</si>
  <si>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</si>
  <si>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</si>
  <si>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</si>
  <si>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</si>
  <si>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</si>
  <si>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</si>
  <si>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</si>
  <si>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</si>
  <si>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</si>
  <si>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</si>
  <si>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</si>
  <si>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</si>
  <si>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</si>
  <si>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</si>
  <si>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</si>
  <si>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</si>
  <si>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</si>
  <si>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</si>
  <si>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</si>
  <si>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</si>
  <si>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</si>
  <si>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</si>
  <si>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</si>
  <si>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</si>
  <si>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</si>
  <si>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</si>
  <si>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</si>
  <si>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</si>
  <si>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</si>
  <si>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</si>
  <si>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</si>
  <si>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</si>
  <si>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</si>
  <si>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</si>
  <si>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</si>
  <si>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</si>
  <si>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</si>
  <si>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</si>
  <si>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</si>
  <si>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</si>
  <si>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</si>
  <si>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</si>
  <si>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</si>
  <si>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</si>
  <si>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</si>
  <si>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</si>
  <si>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</si>
  <si>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</si>
  <si>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</si>
  <si>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</si>
  <si>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</si>
  <si>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</si>
  <si>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</si>
  <si>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</si>
  <si>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</si>
  <si>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</si>
  <si>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</si>
  <si>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</si>
  <si>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</si>
  <si>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</si>
  <si>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</si>
  <si>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</si>
  <si>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</si>
  <si>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</si>
  <si>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</si>
  <si>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</si>
  <si>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</si>
  <si>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</si>
  <si>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</si>
  <si>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</si>
  <si>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</si>
  <si>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</si>
  <si>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</si>
  <si>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</si>
  <si>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</si>
  <si>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</si>
  <si>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</si>
  <si>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</si>
  <si>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</si>
  <si>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</si>
  <si>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</si>
  <si>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</si>
  <si>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</si>
  <si>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</si>
  <si>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</si>
  <si>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</si>
  <si>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</si>
  <si>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</si>
  <si>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</si>
  <si>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</si>
  <si>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</si>
  <si>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</si>
  <si>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</si>
  <si>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</si>
  <si>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</si>
  <si>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</si>
  <si>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</si>
  <si>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</si>
  <si>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</si>
  <si>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</si>
  <si>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</si>
  <si>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</si>
  <si>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</si>
  <si>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</si>
  <si>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</si>
  <si>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</si>
  <si>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</si>
  <si>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</si>
  <si>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</si>
  <si>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</si>
  <si>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</si>
  <si>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</si>
  <si>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</si>
  <si>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</si>
  <si>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</si>
  <si>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</si>
  <si>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</si>
  <si>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</si>
  <si>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</si>
  <si>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</si>
  <si>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</si>
  <si>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</si>
  <si>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</si>
  <si>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</si>
  <si>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</si>
  <si>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</si>
  <si>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</si>
  <si>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</si>
  <si>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</si>
  <si>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</si>
  <si>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</si>
  <si>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</si>
  <si>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</si>
  <si>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</si>
  <si>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</si>
  <si>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</si>
  <si>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</si>
  <si>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</si>
  <si>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</si>
  <si>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</si>
  <si>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</si>
  <si>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</si>
  <si>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</si>
  <si>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</si>
  <si>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</si>
  <si>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</si>
  <si>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</si>
  <si>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</si>
  <si>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</si>
  <si>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</si>
  <si>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</si>
  <si>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</si>
  <si>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</si>
  <si>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</si>
  <si>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</si>
  <si>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</si>
  <si>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</si>
  <si>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</si>
  <si>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</si>
  <si>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</si>
  <si>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</si>
  <si>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</si>
  <si>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</si>
  <si>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</si>
  <si>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</si>
  <si>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</si>
  <si>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</si>
  <si>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</si>
  <si>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</si>
  <si>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</si>
  <si>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</si>
  <si>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</si>
  <si>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</si>
  <si>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</si>
  <si>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</si>
  <si>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</si>
  <si>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</si>
  <si>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</si>
  <si>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</si>
  <si>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</si>
  <si>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</si>
  <si>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</si>
  <si>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</si>
  <si>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</si>
  <si>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</si>
  <si>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</si>
  <si>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</si>
  <si>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</si>
  <si>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</si>
  <si>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</si>
  <si>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</si>
  <si>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</si>
  <si>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</si>
  <si>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</si>
  <si>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</si>
  <si>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</si>
  <si>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</si>
  <si>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</si>
  <si>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</si>
  <si>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</si>
  <si>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</si>
  <si>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</si>
  <si>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</si>
  <si>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</si>
  <si>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</si>
  <si>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</si>
  <si>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</si>
  <si>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</si>
  <si>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</si>
  <si>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</si>
  <si>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</si>
  <si>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</si>
  <si>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</si>
  <si>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</si>
  <si>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</si>
  <si>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</si>
  <si>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</si>
  <si>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</si>
  <si>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</si>
  <si>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</si>
  <si>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</si>
  <si>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</si>
  <si>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</si>
  <si>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</si>
  <si>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</si>
  <si>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</si>
  <si>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</si>
  <si>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</si>
  <si>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</si>
  <si>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</si>
  <si>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</si>
  <si>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</si>
  <si>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</si>
  <si>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</si>
  <si>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</si>
  <si>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</si>
  <si>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</si>
  <si>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</si>
  <si>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</si>
  <si>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</si>
  <si>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</si>
  <si>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</si>
  <si>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</si>
  <si>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</si>
  <si>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</si>
  <si>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</si>
  <si>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</si>
  <si>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</si>
  <si>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</si>
  <si>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</si>
  <si>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</si>
  <si>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</si>
  <si>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</si>
  <si>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</si>
  <si>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</si>
  <si>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</si>
  <si>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</si>
  <si>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</si>
  <si>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</si>
  <si>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</si>
  <si>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</si>
  <si>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</si>
  <si>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</si>
  <si>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</si>
  <si>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</si>
  <si>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</si>
  <si>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</si>
  <si>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</si>
  <si>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</si>
  <si>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</si>
  <si>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</si>
  <si>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</si>
  <si>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</si>
  <si>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</si>
  <si>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</si>
  <si>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</si>
  <si>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</si>
  <si>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</si>
  <si>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</si>
  <si>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</si>
  <si>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</si>
  <si>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</si>
  <si>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</si>
  <si>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</si>
  <si>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</si>
  <si>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</si>
  <si>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</si>
  <si>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</si>
  <si>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</si>
  <si>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</si>
  <si>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</si>
  <si>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</si>
  <si>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</si>
  <si>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</si>
  <si>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</si>
  <si>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</si>
  <si>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</si>
  <si>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</si>
  <si>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</si>
  <si>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</si>
  <si>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</si>
  <si>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</si>
  <si>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</si>
  <si>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</si>
  <si>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</si>
  <si>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</si>
  <si>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</si>
  <si>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</si>
  <si>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</si>
  <si>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</si>
  <si>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</si>
  <si>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</si>
  <si>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</si>
  <si>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</si>
  <si>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</si>
  <si>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</si>
  <si>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</si>
  <si>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</si>
  <si>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</si>
  <si>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</si>
  <si>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</si>
  <si>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</si>
  <si>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</si>
  <si>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</si>
  <si>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</si>
  <si>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</si>
  <si>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</si>
  <si>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</si>
  <si>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</si>
  <si>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</si>
  <si>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</si>
  <si>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</si>
  <si>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</si>
  <si>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</si>
  <si>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</si>
  <si>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</si>
  <si>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</si>
  <si>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</si>
  <si>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</si>
  <si>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</si>
  <si>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</si>
  <si>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</si>
  <si>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</si>
  <si>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</si>
  <si>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</si>
  <si>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</si>
  <si>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</si>
  <si>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</si>
  <si>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</si>
  <si>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</si>
  <si>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</si>
  <si>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</si>
  <si>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</si>
  <si>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</si>
  <si>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</si>
  <si>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</si>
  <si>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</si>
  <si>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</si>
  <si>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</si>
  <si>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</si>
  <si>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</si>
  <si>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</si>
  <si>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</si>
  <si>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</si>
  <si>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</si>
  <si>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</si>
  <si>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</si>
  <si>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</si>
  <si>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</si>
  <si>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</si>
  <si>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</si>
  <si>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</si>
  <si>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</si>
  <si>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</si>
  <si>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</si>
  <si>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</si>
  <si>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</si>
  <si>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</si>
  <si>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</si>
  <si>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</si>
  <si>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</si>
  <si>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</si>
  <si>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</si>
  <si>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</si>
  <si>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</si>
  <si>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</si>
  <si>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</si>
  <si>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</si>
  <si>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</si>
  <si>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</si>
  <si>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</si>
  <si>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</si>
  <si>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</si>
  <si>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</si>
  <si>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</si>
  <si>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</si>
  <si>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</si>
  <si>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</si>
  <si>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</si>
  <si>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</si>
  <si>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</si>
  <si>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</si>
  <si>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</si>
  <si>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</si>
  <si>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</si>
  <si>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</si>
  <si>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</si>
  <si>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</si>
  <si>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</si>
  <si>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</si>
  <si>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</si>
  <si>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</si>
  <si>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</si>
  <si>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</si>
  <si>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</si>
  <si>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</si>
  <si>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</si>
  <si>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</si>
  <si>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</si>
  <si>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</si>
  <si>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</si>
  <si>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</si>
  <si>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</si>
  <si>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</si>
  <si>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</si>
  <si>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</si>
  <si>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</si>
  <si>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</si>
  <si>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</si>
  <si>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</si>
  <si>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</si>
  <si>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</si>
  <si>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</si>
  <si>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</si>
  <si>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</si>
  <si>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</si>
  <si>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</si>
  <si>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</si>
  <si>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</si>
  <si>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</si>
  <si>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</si>
  <si>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</si>
  <si>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</si>
  <si>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</si>
  <si>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</si>
  <si>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</si>
  <si>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</si>
  <si>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</si>
  <si>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</si>
  <si>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</si>
  <si>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</si>
  <si>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</si>
  <si>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</si>
  <si>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</si>
  <si>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</si>
  <si>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</si>
  <si>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</si>
  <si>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</si>
  <si>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</si>
  <si>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</si>
  <si>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</si>
  <si>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</si>
  <si>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</si>
  <si>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</si>
  <si>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</si>
  <si>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</si>
  <si>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</si>
  <si>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</si>
  <si>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</si>
  <si>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</si>
  <si>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</si>
  <si>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</si>
  <si>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</si>
  <si>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</si>
  <si>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</si>
  <si>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</si>
  <si>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</si>
  <si>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</si>
  <si>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</si>
  <si>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</si>
  <si>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</si>
  <si>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</si>
  <si>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</si>
  <si>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</si>
  <si>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</si>
  <si>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</si>
  <si>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</si>
  <si>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</si>
  <si>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</si>
  <si>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</si>
  <si>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</si>
  <si>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</si>
  <si>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</si>
  <si>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</si>
  <si>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</si>
  <si>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</si>
  <si>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</si>
  <si>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</si>
  <si>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</si>
  <si>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</si>
  <si>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</si>
  <si>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</si>
  <si>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</si>
  <si>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</si>
  <si>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</si>
  <si>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</si>
  <si>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</si>
  <si>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</si>
  <si>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</si>
  <si>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</si>
  <si>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</si>
  <si>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</si>
  <si>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</si>
  <si>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</si>
  <si>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</si>
  <si>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</si>
  <si>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</si>
  <si>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</si>
  <si>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</si>
  <si>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</si>
  <si>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</si>
  <si>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</si>
  <si>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</si>
  <si>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</si>
  <si>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</si>
  <si>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</si>
  <si>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</si>
  <si>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</si>
  <si>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</si>
  <si>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</si>
  <si>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</si>
  <si>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</si>
  <si>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</si>
  <si>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</si>
  <si>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</si>
  <si>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</si>
  <si>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</si>
  <si>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</si>
  <si>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</si>
  <si>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</si>
  <si>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</si>
  <si>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</si>
  <si>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</si>
  <si>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</si>
  <si>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</si>
  <si>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</si>
  <si>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</si>
  <si>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</si>
  <si>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</si>
  <si>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</si>
  <si>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</si>
  <si>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</si>
  <si>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</si>
  <si>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</si>
  <si>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</si>
  <si>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</si>
  <si>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</si>
  <si>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</si>
  <si>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</si>
  <si>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</si>
  <si>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</si>
  <si>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</si>
  <si>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</si>
  <si>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</si>
  <si>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</si>
  <si>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</si>
  <si>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</si>
  <si>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</si>
  <si>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</si>
  <si>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</si>
  <si>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</si>
  <si>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</si>
  <si>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</si>
  <si>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</si>
  <si>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</si>
  <si>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</si>
  <si>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</si>
  <si>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</si>
  <si>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</si>
  <si>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</si>
  <si>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</si>
  <si>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</si>
  <si>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</si>
  <si>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</si>
  <si>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</si>
  <si>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</si>
  <si>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</si>
  <si>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</si>
  <si>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</si>
  <si>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</si>
  <si>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</si>
  <si>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</si>
  <si>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</si>
  <si>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</si>
  <si>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</si>
  <si>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</si>
  <si>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</si>
  <si>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</si>
  <si>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</si>
  <si>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</si>
  <si>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</si>
  <si>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</si>
  <si>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</si>
  <si>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</si>
  <si>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</si>
  <si>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</si>
  <si>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</si>
  <si>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</si>
  <si>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</si>
  <si>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</si>
  <si>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</si>
  <si>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</si>
  <si>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</si>
  <si>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</si>
  <si>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</si>
  <si>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</si>
  <si>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</si>
  <si>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</si>
  <si>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</si>
  <si>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</si>
  <si>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</si>
  <si>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</si>
  <si>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</si>
  <si>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</si>
  <si>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</si>
  <si>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</si>
  <si>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</si>
  <si>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</si>
  <si>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</si>
  <si>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</si>
  <si>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</si>
  <si>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</si>
  <si>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</si>
  <si>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</si>
  <si>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</si>
  <si>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</si>
  <si>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</si>
  <si>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</si>
  <si>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</si>
  <si>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</si>
  <si>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</si>
  <si>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</si>
  <si>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</si>
  <si>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</si>
  <si>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</si>
  <si>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</si>
  <si>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</si>
  <si>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</si>
  <si>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</si>
  <si>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</si>
  <si>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</si>
  <si>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</si>
  <si>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</si>
  <si>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</si>
  <si>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</si>
  <si>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</si>
  <si>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</si>
  <si>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</si>
  <si>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</si>
  <si>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</si>
  <si>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</si>
  <si>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</si>
  <si>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</si>
  <si>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</si>
  <si>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</si>
  <si>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</si>
  <si>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</si>
  <si>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</si>
  <si>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</si>
  <si>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</si>
  <si>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</si>
  <si>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</si>
  <si>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</si>
  <si>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</si>
  <si>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</si>
  <si>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</si>
  <si>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</si>
  <si>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</si>
  <si>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</si>
  <si>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</si>
  <si>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</si>
  <si>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</si>
  <si>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</si>
  <si>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</si>
  <si>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</si>
  <si>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</si>
  <si>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</si>
  <si>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</si>
  <si>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</si>
  <si>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</si>
  <si>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</si>
  <si>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</si>
  <si>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</si>
  <si>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</si>
  <si>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</si>
  <si>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</si>
  <si>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</si>
  <si>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</si>
  <si>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</si>
  <si>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</si>
  <si>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</si>
  <si>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</si>
  <si>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</si>
  <si>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</si>
  <si>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</si>
  <si>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</si>
  <si>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</si>
  <si>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</si>
  <si>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</si>
  <si>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</si>
  <si>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</si>
  <si>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</si>
  <si>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</si>
  <si>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</si>
  <si>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</si>
  <si>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</si>
  <si>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</si>
  <si>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</si>
  <si>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</si>
  <si>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</si>
  <si>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</si>
  <si>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</si>
  <si>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</si>
  <si>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</si>
  <si>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</si>
  <si>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</si>
  <si>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</si>
  <si>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</si>
  <si>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</si>
  <si>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</si>
  <si>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</si>
  <si>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</si>
  <si>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</si>
  <si>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</si>
  <si>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</si>
  <si>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</si>
  <si>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</si>
  <si>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</si>
  <si>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</si>
  <si>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</si>
  <si>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</si>
  <si>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</si>
  <si>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</si>
  <si>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</si>
  <si>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</si>
  <si>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</si>
  <si>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</si>
  <si>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</si>
  <si>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</si>
  <si>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</si>
  <si>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</si>
  <si>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</si>
  <si>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</si>
  <si>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</si>
  <si>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</si>
  <si>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</si>
  <si>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</si>
  <si>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</si>
  <si>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</si>
  <si>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</si>
  <si>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</si>
  <si>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</si>
  <si>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</si>
  <si>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</si>
  <si>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</si>
  <si>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</si>
  <si>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</si>
  <si>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</si>
  <si>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</si>
  <si>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</si>
  <si>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</si>
  <si>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</si>
  <si>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</si>
  <si>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</si>
  <si>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</si>
  <si>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</si>
  <si>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</si>
  <si>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</si>
  <si>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</si>
  <si>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</si>
  <si>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</si>
  <si>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</si>
  <si>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</si>
  <si>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</si>
  <si>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</si>
  <si>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</si>
  <si>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</si>
  <si>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</si>
  <si>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</si>
  <si>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</si>
  <si>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</si>
  <si>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</si>
  <si>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</si>
  <si>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</si>
  <si>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</si>
  <si>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</si>
  <si>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</si>
  <si>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</si>
  <si>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</si>
  <si>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</si>
  <si>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</si>
  <si>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</si>
  <si>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</si>
  <si>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</si>
  <si>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</si>
  <si>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</si>
  <si>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</si>
  <si>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</si>
  <si>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</si>
  <si>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</si>
  <si>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</si>
  <si>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</si>
  <si>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</si>
  <si>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</si>
  <si>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</si>
  <si>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</si>
  <si>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</si>
  <si>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</si>
  <si>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</si>
  <si>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</si>
  <si>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</si>
  <si>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</si>
  <si>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</si>
  <si>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</si>
  <si>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</si>
  <si>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</si>
  <si>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</si>
  <si>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</si>
  <si>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</si>
  <si>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</si>
  <si>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</si>
  <si>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</si>
  <si>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</si>
  <si>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</si>
  <si>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</si>
  <si>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</si>
  <si>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</si>
  <si>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</si>
  <si>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</si>
  <si>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</si>
  <si>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</si>
  <si>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</si>
  <si>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</si>
  <si>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</si>
  <si>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</si>
  <si>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</si>
  <si>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</si>
  <si>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</si>
  <si>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</si>
  <si>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</si>
  <si>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</si>
  <si>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</si>
  <si>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</si>
  <si>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</si>
  <si>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</si>
  <si>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</si>
  <si>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</si>
  <si>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</si>
  <si>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</si>
  <si>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</si>
  <si>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</si>
  <si>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</si>
  <si>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</si>
  <si>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</si>
  <si>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</si>
  <si>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</si>
  <si>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</si>
  <si>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</si>
  <si>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</si>
  <si>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</si>
  <si>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</si>
  <si>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</si>
  <si>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</si>
  <si>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</si>
  <si>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</si>
  <si>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</si>
  <si>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</si>
  <si>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</si>
  <si>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</si>
  <si>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</si>
  <si>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</si>
  <si>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</si>
  <si>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</si>
  <si>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</si>
  <si>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</si>
  <si>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</si>
  <si>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</si>
  <si>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</si>
  <si>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</si>
  <si>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</si>
  <si>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</si>
  <si>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</si>
  <si>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</si>
  <si>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</si>
  <si>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</si>
  <si>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</si>
  <si>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</si>
  <si>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</si>
  <si>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</si>
  <si>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</si>
  <si>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</si>
  <si>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</si>
  <si>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</si>
  <si>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</si>
  <si>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</si>
  <si>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</si>
  <si>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</si>
  <si>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</si>
  <si>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</si>
  <si>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</si>
  <si>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</si>
  <si>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</si>
  <si>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</si>
  <si>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</si>
  <si>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</si>
  <si>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</si>
  <si>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</si>
  <si>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</si>
  <si>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</si>
  <si>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</si>
  <si>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</si>
  <si>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</si>
  <si>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</si>
  <si>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</si>
  <si>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</si>
  <si>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</si>
  <si>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</si>
  <si>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</si>
  <si>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</si>
  <si>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</si>
  <si>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</si>
  <si>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</si>
  <si>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</si>
  <si>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</si>
  <si>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</si>
  <si>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</si>
  <si>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</si>
  <si>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</si>
  <si>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</si>
  <si>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</si>
  <si>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</si>
  <si>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</si>
  <si>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</si>
  <si>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</si>
  <si>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</si>
  <si>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</si>
  <si>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</si>
  <si>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</si>
  <si>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</si>
  <si>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</si>
  <si>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</si>
  <si>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</si>
  <si>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</si>
  <si>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</si>
  <si>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</si>
  <si>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</si>
  <si>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</si>
  <si>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</si>
  <si>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</si>
  <si>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</si>
  <si>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</si>
  <si>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</si>
  <si>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</si>
  <si>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</si>
  <si>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</si>
  <si>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</si>
  <si>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</si>
  <si>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</si>
  <si>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</si>
  <si>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</si>
  <si>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</si>
  <si>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</si>
  <si>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</si>
  <si>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</si>
  <si>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</si>
  <si>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</si>
  <si>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</si>
  <si>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</si>
  <si>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</si>
  <si>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</si>
  <si>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</si>
  <si>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</si>
  <si>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</si>
  <si>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</si>
  <si>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</si>
  <si>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</si>
  <si>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</si>
  <si>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</si>
  <si>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</si>
  <si>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</si>
  <si>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</si>
  <si>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</si>
  <si>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</si>
  <si>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</si>
  <si>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</si>
  <si>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</si>
  <si>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</si>
  <si>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</si>
  <si>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</si>
  <si>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</si>
  <si>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</si>
  <si>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</si>
  <si>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</si>
  <si>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</si>
  <si>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</si>
  <si>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</si>
  <si>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</si>
  <si>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</si>
  <si>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</si>
  <si>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</si>
  <si>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</si>
  <si>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</si>
  <si>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</si>
  <si>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</si>
  <si>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</si>
  <si>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</si>
  <si>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</si>
  <si>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</si>
  <si>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</si>
  <si>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</si>
  <si>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</si>
  <si>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</si>
  <si>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</si>
  <si>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</si>
  <si>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</si>
  <si>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</si>
  <si>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</si>
  <si>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</si>
  <si>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</si>
  <si>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</si>
  <si>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</si>
  <si>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</si>
  <si>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</si>
  <si>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</si>
  <si>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</si>
  <si>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</si>
  <si>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</si>
  <si>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</si>
  <si>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</si>
  <si>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</si>
  <si>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</si>
  <si>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</si>
  <si>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</si>
  <si>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</si>
  <si>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</si>
  <si>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</si>
  <si>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</si>
  <si>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</si>
  <si>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</si>
  <si>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</si>
  <si>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</si>
  <si>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</si>
  <si>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</si>
  <si>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</si>
  <si>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</si>
  <si>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</si>
  <si>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</si>
  <si>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</si>
  <si>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</si>
  <si>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</si>
  <si>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</si>
  <si>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</si>
  <si>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</si>
  <si>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</si>
  <si>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</si>
  <si>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</si>
  <si>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</si>
  <si>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</si>
  <si>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</si>
  <si>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</si>
  <si>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</si>
  <si>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</si>
  <si>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</si>
  <si>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</si>
  <si>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</si>
  <si>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</si>
  <si>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</si>
  <si>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</si>
  <si>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</si>
  <si>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</si>
  <si>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</si>
  <si>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</si>
  <si>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</si>
  <si>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</si>
  <si>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</si>
  <si>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</si>
  <si>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</si>
  <si>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</si>
  <si>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</si>
  <si>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</si>
  <si>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</si>
  <si>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</si>
  <si>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</si>
  <si>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</si>
  <si>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</si>
  <si>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</si>
  <si>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</si>
  <si>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</si>
  <si>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</si>
  <si>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</si>
  <si>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</si>
  <si>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</si>
  <si>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</si>
  <si>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</si>
  <si>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</si>
  <si>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</si>
  <si>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</si>
  <si>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</si>
  <si>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</si>
  <si>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</si>
  <si>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</si>
  <si>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</si>
  <si>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</si>
  <si>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</si>
  <si>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</si>
  <si>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</si>
  <si>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</si>
  <si>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</si>
  <si>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</si>
  <si>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</si>
  <si>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</si>
  <si>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</si>
  <si>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</si>
  <si>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</si>
  <si>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</si>
  <si>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</si>
  <si>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</si>
  <si>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</si>
  <si>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</si>
  <si>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</si>
  <si>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</si>
  <si>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</si>
  <si>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</si>
  <si>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</si>
  <si>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</si>
  <si>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</si>
  <si>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</si>
  <si>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</si>
  <si>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</si>
  <si>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</si>
  <si>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</si>
  <si>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</si>
  <si>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</si>
  <si>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</si>
  <si>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</si>
  <si>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</si>
  <si>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</si>
  <si>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</si>
  <si>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</si>
  <si>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</si>
  <si>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</si>
  <si>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</si>
  <si>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</si>
  <si>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</si>
  <si>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</si>
  <si>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</si>
  <si>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</si>
  <si>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</si>
  <si>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</si>
  <si>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</si>
  <si>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</si>
  <si>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</si>
  <si>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</si>
  <si>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</si>
  <si>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</si>
  <si>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</si>
  <si>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</si>
  <si>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</si>
  <si>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</si>
  <si>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</si>
  <si>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</si>
  <si>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</si>
  <si>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</si>
  <si>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</si>
  <si>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</si>
  <si>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</si>
  <si>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</si>
  <si>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</si>
  <si>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</si>
  <si>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</si>
  <si>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</si>
  <si>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</si>
  <si>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</si>
  <si>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</si>
  <si>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</si>
  <si>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</si>
  <si>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</si>
  <si>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</si>
  <si>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</si>
  <si>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</si>
  <si>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</si>
  <si>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</si>
  <si>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</si>
  <si>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</si>
  <si>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</si>
  <si>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</si>
  <si>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</si>
  <si>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</si>
  <si>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</si>
  <si>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</si>
  <si>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</si>
  <si>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</si>
  <si>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</si>
  <si>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</si>
  <si>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</si>
  <si>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</si>
  <si>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</si>
  <si>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</si>
  <si>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</si>
  <si>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</si>
  <si>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</si>
  <si>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</si>
  <si>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</si>
  <si>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</si>
  <si>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</si>
  <si>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</si>
  <si>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</si>
  <si>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</si>
  <si>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</si>
  <si>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</si>
  <si>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</si>
  <si>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</si>
  <si>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</si>
  <si>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</si>
  <si>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</si>
  <si>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</si>
  <si>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</si>
  <si>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</si>
  <si>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</si>
  <si>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</si>
  <si>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</si>
  <si>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</si>
  <si>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</si>
  <si>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</si>
  <si>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</si>
  <si>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</si>
  <si>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</si>
  <si>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</si>
  <si>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</si>
  <si>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</si>
  <si>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</si>
  <si>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</si>
  <si>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</si>
  <si>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</si>
  <si>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</si>
  <si>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</si>
  <si>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</si>
  <si>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</si>
  <si>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</si>
  <si>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</si>
  <si>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</si>
  <si>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</si>
  <si>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</si>
  <si>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</si>
  <si>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</si>
  <si>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</si>
  <si>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</si>
  <si>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</si>
  <si>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</si>
  <si>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</si>
  <si>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</si>
  <si>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</si>
  <si>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</si>
  <si>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</si>
  <si>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</si>
  <si>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</si>
  <si>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</si>
  <si>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</si>
  <si>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</si>
  <si>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</si>
  <si>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</si>
  <si>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</si>
  <si>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</si>
  <si>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</si>
  <si>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</si>
  <si>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</si>
  <si>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</si>
  <si>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</si>
  <si>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</si>
  <si>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</si>
  <si>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</si>
  <si>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</si>
  <si>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</si>
  <si>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</si>
  <si>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</si>
  <si>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</si>
  <si>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</si>
  <si>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</si>
  <si>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</si>
  <si>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</si>
  <si>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</si>
  <si>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</si>
  <si>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</si>
  <si>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</si>
  <si>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</si>
  <si>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</si>
  <si>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</si>
  <si>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</si>
  <si>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</si>
  <si>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</si>
  <si>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</si>
  <si>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</si>
  <si>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</si>
  <si>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</si>
  <si>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</si>
  <si>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</si>
  <si>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</si>
  <si>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</si>
  <si>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</si>
  <si>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</si>
  <si>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</si>
  <si>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</si>
  <si>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</si>
  <si>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</si>
  <si>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</si>
  <si>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</si>
  <si>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</si>
  <si>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</si>
  <si>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</si>
  <si>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</si>
  <si>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</si>
  <si>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</si>
  <si>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</si>
  <si>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</si>
  <si>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</si>
  <si>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</si>
  <si>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</si>
  <si>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</si>
  <si>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</si>
  <si>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</si>
  <si>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</si>
  <si>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</si>
  <si>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</si>
  <si>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</si>
  <si>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</si>
  <si>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</si>
  <si>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</si>
  <si>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</si>
  <si>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</si>
  <si>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</si>
  <si>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</si>
  <si>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</si>
  <si>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</si>
  <si>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</si>
  <si>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</si>
  <si>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</si>
  <si>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</si>
  <si>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</si>
  <si>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</si>
  <si>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</si>
  <si>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</si>
  <si>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</si>
  <si>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</si>
  <si>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</si>
  <si>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</si>
  <si>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</si>
  <si>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</si>
  <si>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</si>
  <si>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</si>
  <si>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</si>
  <si>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</si>
  <si>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</si>
  <si>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</si>
  <si>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</si>
  <si>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</si>
  <si>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</si>
  <si>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</si>
  <si>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</si>
  <si>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</si>
  <si>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</si>
  <si>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</si>
  <si>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</si>
  <si>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</si>
  <si>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</si>
  <si>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</si>
  <si>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</si>
  <si>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</si>
  <si>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</si>
  <si>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</si>
  <si>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</si>
  <si>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</si>
  <si>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</si>
  <si>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</si>
  <si>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</si>
  <si>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</si>
  <si>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</si>
  <si>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</si>
  <si>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</si>
  <si>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</si>
  <si>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</si>
  <si>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</si>
  <si>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</si>
  <si>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</si>
  <si>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</si>
  <si>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</si>
  <si>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</si>
  <si>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</si>
  <si>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</si>
  <si>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</si>
  <si>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</si>
  <si>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</si>
  <si>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</si>
  <si>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</si>
  <si>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</si>
  <si>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</si>
  <si>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</si>
  <si>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</si>
  <si>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</si>
  <si>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</si>
  <si>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</si>
  <si>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</si>
  <si>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</si>
  <si>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</si>
  <si>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</si>
  <si>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</si>
  <si>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</si>
  <si>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</si>
  <si>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</si>
  <si>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</si>
  <si>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</si>
  <si>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</si>
  <si>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</si>
  <si>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</si>
  <si>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</si>
  <si>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</si>
  <si>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</si>
  <si>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</si>
  <si>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</si>
  <si>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</si>
  <si>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</si>
  <si>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</si>
  <si>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</si>
  <si>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</si>
  <si>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</si>
  <si>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</si>
  <si>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</si>
  <si>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</si>
  <si>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</si>
  <si>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</si>
  <si>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</si>
  <si>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</si>
  <si>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</si>
  <si>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</si>
  <si>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</si>
  <si>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</si>
  <si>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</si>
  <si>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</si>
  <si>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</si>
  <si>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</si>
  <si>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</si>
  <si>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</si>
  <si>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</si>
  <si>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</si>
  <si>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</si>
  <si>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</si>
  <si>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</si>
  <si>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</si>
  <si>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</si>
  <si>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</si>
  <si>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</si>
  <si>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</si>
  <si>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</si>
  <si>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</si>
  <si>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</si>
  <si>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</si>
  <si>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</si>
  <si>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</si>
  <si>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</si>
  <si>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</si>
  <si>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</si>
  <si>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</si>
  <si>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</si>
  <si>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</si>
  <si>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</si>
  <si>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</si>
  <si>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</si>
  <si>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</si>
  <si>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</si>
  <si>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</si>
  <si>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</si>
  <si>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</si>
  <si>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</si>
  <si>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</si>
  <si>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</si>
  <si>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</si>
  <si>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</si>
  <si>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</si>
  <si>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</si>
  <si>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</si>
  <si>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</si>
  <si>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</si>
  <si>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</si>
  <si>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</si>
  <si>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</si>
  <si>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</si>
  <si>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</si>
  <si>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</si>
  <si>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</si>
  <si>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</si>
  <si>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</si>
  <si>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</si>
  <si>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</si>
  <si>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</si>
  <si>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</si>
  <si>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</si>
  <si>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</si>
  <si>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</si>
  <si>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</si>
  <si>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</si>
  <si>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</si>
  <si>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</si>
  <si>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</si>
  <si>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</si>
  <si>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</si>
  <si>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</si>
  <si>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</si>
  <si>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</si>
  <si>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</si>
  <si>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</si>
  <si>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</si>
  <si>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</si>
  <si>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</si>
  <si>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</si>
  <si>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</si>
  <si>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</si>
  <si>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</si>
  <si>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</si>
  <si>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</si>
  <si>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</si>
  <si>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</si>
  <si>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</si>
  <si>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</si>
  <si>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</si>
  <si>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</si>
  <si>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</si>
  <si>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</si>
  <si>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</si>
  <si>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</si>
  <si>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</si>
  <si>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</si>
  <si>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</si>
  <si>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</si>
  <si>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</si>
  <si>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</si>
  <si>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</si>
  <si>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</si>
  <si>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</si>
  <si>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</si>
  <si>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</si>
  <si>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</si>
  <si>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</si>
  <si>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</si>
  <si>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</si>
  <si>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</si>
  <si>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</si>
  <si>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</si>
  <si>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</si>
  <si>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</si>
  <si>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</si>
  <si>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</si>
  <si>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</si>
  <si>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</si>
  <si>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</si>
  <si>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</si>
  <si>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</si>
  <si>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</si>
  <si>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</si>
  <si>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</si>
  <si>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</si>
  <si>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</si>
  <si>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</si>
  <si>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</si>
  <si>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</si>
  <si>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</si>
  <si>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</si>
  <si>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</si>
  <si>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</si>
  <si>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</si>
  <si>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</si>
  <si>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</si>
  <si>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</si>
  <si>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</si>
  <si>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</si>
  <si>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</si>
  <si>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</si>
  <si>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</si>
  <si>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</si>
  <si>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</si>
  <si>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</si>
  <si>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</si>
  <si>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</si>
  <si>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</si>
  <si>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</si>
  <si>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</si>
  <si>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</si>
  <si>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</si>
  <si>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</si>
  <si>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</si>
  <si>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</si>
  <si>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</si>
  <si>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</si>
  <si>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</si>
  <si>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</si>
  <si>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</si>
  <si>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</si>
  <si>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</si>
  <si>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</si>
  <si>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</si>
  <si>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</si>
  <si>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</si>
  <si>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</si>
  <si>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</si>
  <si>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</si>
  <si>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</si>
  <si>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</si>
  <si>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</si>
  <si>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</si>
  <si>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</si>
  <si>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</si>
  <si>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</si>
  <si>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</si>
  <si>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</si>
  <si>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</si>
  <si>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</si>
  <si>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</si>
  <si>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</si>
  <si>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</si>
  <si>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</si>
  <si>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</si>
  <si>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</si>
  <si>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</si>
  <si>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</si>
  <si>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</si>
  <si>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</si>
  <si>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</si>
  <si>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</si>
  <si>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</si>
  <si>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</si>
  <si>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</si>
  <si>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</si>
  <si>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</si>
  <si>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</si>
  <si>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</si>
  <si>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</si>
  <si>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</si>
  <si>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</si>
  <si>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</si>
  <si>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</si>
  <si>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</si>
  <si>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</si>
  <si>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</si>
  <si>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</si>
  <si>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</si>
  <si>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</si>
  <si>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</si>
  <si>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</si>
  <si>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</si>
  <si>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</si>
  <si>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</si>
  <si>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</si>
  <si>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</si>
  <si>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</si>
  <si>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</si>
  <si>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</si>
  <si>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</si>
  <si>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</si>
  <si>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</si>
  <si>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</si>
  <si>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</si>
  <si>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</si>
  <si>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</si>
  <si>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</si>
  <si>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</si>
  <si>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</si>
  <si>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</si>
  <si>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</si>
  <si>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</si>
  <si>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</si>
  <si>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</si>
  <si>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</si>
  <si>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</si>
  <si>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</si>
  <si>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</si>
  <si>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</si>
  <si>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</si>
  <si>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</si>
  <si>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</si>
  <si>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</si>
  <si>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</si>
  <si>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</si>
  <si>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</si>
  <si>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</si>
  <si>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</si>
  <si>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</si>
  <si>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</si>
  <si>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</si>
  <si>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</si>
  <si>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</si>
  <si>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</si>
  <si>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</si>
  <si>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</si>
  <si>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</si>
  <si>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</si>
  <si>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</si>
  <si>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</si>
  <si>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</si>
  <si>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</si>
  <si>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</si>
  <si>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</si>
  <si>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</si>
  <si>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</si>
  <si>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</si>
  <si>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</si>
  <si>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</si>
  <si>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</si>
  <si>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</si>
  <si>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</si>
  <si>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</si>
  <si>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</si>
  <si>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</si>
  <si>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</si>
  <si>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</si>
  <si>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</si>
  <si>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</si>
  <si>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</si>
  <si>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</si>
  <si>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</si>
  <si>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</si>
  <si>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</si>
  <si>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</si>
  <si>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</si>
  <si>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</si>
  <si>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</si>
  <si>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</si>
  <si>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</si>
  <si>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</si>
  <si>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</si>
  <si>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</si>
  <si>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</si>
  <si>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</si>
  <si>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</si>
  <si>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</si>
  <si>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</si>
  <si>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</si>
  <si>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</si>
  <si>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</si>
  <si>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</si>
  <si>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</si>
  <si>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</si>
  <si>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</si>
  <si>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</si>
  <si>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</si>
  <si>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</si>
  <si>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</si>
  <si>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</si>
  <si>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</si>
  <si>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</si>
  <si>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</si>
  <si>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</si>
  <si>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</si>
  <si>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</si>
  <si>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</si>
  <si>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</si>
  <si>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</si>
  <si>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</si>
  <si>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</si>
  <si>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</si>
  <si>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</si>
  <si>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</si>
  <si>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</si>
  <si>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</si>
  <si>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</si>
  <si>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</si>
  <si>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</si>
  <si>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</si>
  <si>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</si>
  <si>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</si>
  <si>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</si>
  <si>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</si>
  <si>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</si>
  <si>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</si>
  <si>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</si>
  <si>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</si>
  <si>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</si>
  <si>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</si>
  <si>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</si>
  <si>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</si>
  <si>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</si>
  <si>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</si>
  <si>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</si>
  <si>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</si>
  <si>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</si>
  <si>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</si>
  <si>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</si>
  <si>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</si>
  <si>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</si>
  <si>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</si>
  <si>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</si>
  <si>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</si>
  <si>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</si>
  <si>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</si>
  <si>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</si>
  <si>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</si>
  <si>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</si>
  <si>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</si>
  <si>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</si>
  <si>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</si>
  <si>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</si>
  <si>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</si>
  <si>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</si>
  <si>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</si>
  <si>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</si>
  <si>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</si>
  <si>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</si>
  <si>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</si>
  <si>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</si>
  <si>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</si>
  <si>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</si>
  <si>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</si>
  <si>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</si>
  <si>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</si>
  <si>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</si>
  <si>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</si>
  <si>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</si>
  <si>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</si>
  <si>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</si>
  <si>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</si>
  <si>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</si>
  <si>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</si>
  <si>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</si>
  <si>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</si>
  <si>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</si>
  <si>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</si>
  <si>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</si>
  <si>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</si>
  <si>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</si>
  <si>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</si>
  <si>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</si>
  <si>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</si>
  <si>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</si>
  <si>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</si>
  <si>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</si>
  <si>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</si>
  <si>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</si>
  <si>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</si>
  <si>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</si>
  <si>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</si>
  <si>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</si>
  <si>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</si>
  <si>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</si>
  <si>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</si>
  <si>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</si>
  <si>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</si>
  <si>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</si>
  <si>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</si>
  <si>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</si>
  <si>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</si>
  <si>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</si>
  <si>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</si>
  <si>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</si>
  <si>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</si>
  <si>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</si>
  <si>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</si>
  <si>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</si>
  <si>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</si>
  <si>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</si>
  <si>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</si>
  <si>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</si>
  <si>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</si>
  <si>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</si>
  <si>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</si>
  <si>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</si>
  <si>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</si>
  <si>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</si>
  <si>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</si>
  <si>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</si>
  <si>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</si>
  <si>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</si>
  <si>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</si>
  <si>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</si>
  <si>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</si>
  <si>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</si>
  <si>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</si>
  <si>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</si>
  <si>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</si>
  <si>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</si>
  <si>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</si>
  <si>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</si>
  <si>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</si>
  <si>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</si>
  <si>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</si>
  <si>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</si>
  <si>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</si>
  <si>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</si>
  <si>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</si>
  <si>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</si>
  <si>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</si>
  <si>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</si>
  <si>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</si>
  <si>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</si>
  <si>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</si>
  <si>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</si>
  <si>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</si>
  <si>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</si>
  <si>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</si>
  <si>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</si>
  <si>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</si>
  <si>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</si>
  <si>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</si>
  <si>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</si>
  <si>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</si>
  <si>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</si>
  <si>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</si>
  <si>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</si>
  <si>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</si>
  <si>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</si>
  <si>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</si>
  <si>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</si>
  <si>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</si>
  <si>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</si>
  <si>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</si>
  <si>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</si>
  <si>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</si>
  <si>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</si>
  <si>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</si>
  <si>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</si>
  <si>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</si>
  <si>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</si>
  <si>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</si>
  <si>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</si>
  <si>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</si>
  <si>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</si>
  <si>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</si>
  <si>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</si>
  <si>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</si>
  <si>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</si>
  <si>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</si>
  <si>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</si>
  <si>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</si>
  <si>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</si>
  <si>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</si>
  <si>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</si>
  <si>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</si>
  <si>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</si>
  <si>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</si>
  <si>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</si>
  <si>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</si>
  <si>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</si>
  <si>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</si>
  <si>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</si>
  <si>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</si>
  <si>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</si>
  <si>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</si>
  <si>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</si>
  <si>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</si>
  <si>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</si>
  <si>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</si>
  <si>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</si>
  <si>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</si>
  <si>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</si>
  <si>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</si>
  <si>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</si>
  <si>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</si>
  <si>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</si>
  <si>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</si>
  <si>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</si>
  <si>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</si>
  <si>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</si>
  <si>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</si>
  <si>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</si>
  <si>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</si>
  <si>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</si>
  <si>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</si>
  <si>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</si>
  <si>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</si>
  <si>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</si>
  <si>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</si>
  <si>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</si>
  <si>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</si>
  <si>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</si>
  <si>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</si>
  <si>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</si>
  <si>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</si>
  <si>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</si>
  <si>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</si>
  <si>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</si>
  <si>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</si>
  <si>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</si>
  <si>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</si>
  <si>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</si>
  <si>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</si>
  <si>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</si>
  <si>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</si>
  <si>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</si>
  <si>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</si>
  <si>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</si>
  <si>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</si>
  <si>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</si>
  <si>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</si>
  <si>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</si>
  <si>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</si>
  <si>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</si>
  <si>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</si>
  <si>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</si>
  <si>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</si>
  <si>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</si>
  <si>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</si>
  <si>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</si>
  <si>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</si>
  <si>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</si>
  <si>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</si>
  <si>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</si>
  <si>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</si>
  <si>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</si>
  <si>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</si>
  <si>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</si>
  <si>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</si>
  <si>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</si>
  <si>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</si>
  <si>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</si>
  <si>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</si>
  <si>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</si>
  <si>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</si>
  <si>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</si>
  <si>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</si>
  <si>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</si>
  <si>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</si>
  <si>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</si>
  <si>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</si>
  <si>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</si>
  <si>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</si>
  <si>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</si>
  <si>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</si>
  <si>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</si>
  <si>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</si>
  <si>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</si>
  <si>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</si>
  <si>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</si>
  <si>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</si>
  <si>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</si>
  <si>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</si>
  <si>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</si>
  <si>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</si>
  <si>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</si>
  <si>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</si>
  <si>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</si>
  <si>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</si>
  <si>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</si>
  <si>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</si>
  <si>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</si>
  <si>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</si>
  <si>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</si>
  <si>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</si>
  <si>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</si>
  <si>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</si>
  <si>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</si>
  <si>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</si>
  <si>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</si>
  <si>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</si>
  <si>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</si>
  <si>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</si>
  <si>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</si>
  <si>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</si>
  <si>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</si>
  <si>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</si>
  <si>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</si>
  <si>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</si>
  <si>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</si>
  <si>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</si>
  <si>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</si>
  <si>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</si>
  <si>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</si>
  <si>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</si>
  <si>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</si>
  <si>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</si>
  <si>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</si>
  <si>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</si>
  <si>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</si>
  <si>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</si>
  <si>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</si>
  <si>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</si>
  <si>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</si>
  <si>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</si>
  <si>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</si>
  <si>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</si>
  <si>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</si>
  <si>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</si>
  <si>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</si>
  <si>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</si>
  <si>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</si>
  <si>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</si>
  <si>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</si>
  <si>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</si>
  <si>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</si>
  <si>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</si>
  <si>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</si>
  <si>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</si>
  <si>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</si>
  <si>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</si>
  <si>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</si>
  <si>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</si>
  <si>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</si>
  <si>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</si>
  <si>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</si>
  <si>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</si>
  <si>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</si>
  <si>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</si>
  <si>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</si>
  <si>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</si>
  <si>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</si>
  <si>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</si>
  <si>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</si>
  <si>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</si>
  <si>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</si>
  <si>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</si>
  <si>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</si>
  <si>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</si>
  <si>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</si>
  <si>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</si>
  <si>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</si>
  <si>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</si>
  <si>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</si>
  <si>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</si>
  <si>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</si>
  <si>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</si>
  <si>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</si>
  <si>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</si>
  <si>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</si>
  <si>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</si>
  <si>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</si>
  <si>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</si>
  <si>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</si>
  <si>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</si>
  <si>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</si>
  <si>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</si>
  <si>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</si>
  <si>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</si>
  <si>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</si>
  <si>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</si>
  <si>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</si>
  <si>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</si>
  <si>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</si>
  <si>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</si>
  <si>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</si>
  <si>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</si>
  <si>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</si>
  <si>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</si>
  <si>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</si>
  <si>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</si>
  <si>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</si>
  <si>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</si>
  <si>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</si>
  <si>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</si>
  <si>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</si>
  <si>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</si>
  <si>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</si>
  <si>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</si>
  <si>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</si>
  <si>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</si>
  <si>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</si>
  <si>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</si>
  <si>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</si>
  <si>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</si>
  <si>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</si>
  <si>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</si>
  <si>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</si>
  <si>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</si>
  <si>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</si>
  <si>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</si>
  <si>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</si>
  <si>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</si>
  <si>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</si>
  <si>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</si>
  <si>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</si>
  <si>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</si>
  <si>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</si>
  <si>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</si>
  <si>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</si>
  <si>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</si>
  <si>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</si>
  <si>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</si>
  <si>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</si>
  <si>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</si>
  <si>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</si>
  <si>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</si>
  <si>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</si>
  <si>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</si>
  <si>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</si>
  <si>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</si>
  <si>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</si>
  <si>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</si>
  <si>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</si>
  <si>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</si>
  <si>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</si>
  <si>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</si>
  <si>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</si>
  <si>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</si>
  <si>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</si>
  <si>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</si>
  <si>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</si>
  <si>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</si>
  <si>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</si>
  <si>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</si>
  <si>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</si>
  <si>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</si>
  <si>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</si>
  <si>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</si>
  <si>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</si>
  <si>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</si>
  <si>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</si>
  <si>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</si>
  <si>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</si>
  <si>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</si>
  <si>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</si>
  <si>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</si>
  <si>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</si>
  <si>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</si>
  <si>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</si>
  <si>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</si>
  <si>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</si>
  <si>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</si>
  <si>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</si>
  <si>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</si>
  <si>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</si>
  <si>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</si>
  <si>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</si>
  <si>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</si>
  <si>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</si>
  <si>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</si>
  <si>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</si>
  <si>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</si>
  <si>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</si>
  <si>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</si>
  <si>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</si>
  <si>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</si>
  <si>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</si>
  <si>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</si>
  <si>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</si>
  <si>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</si>
  <si>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</si>
  <si>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</si>
  <si>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</si>
  <si>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</si>
  <si>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</si>
  <si>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</si>
  <si>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</si>
  <si>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</si>
  <si>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</si>
  <si>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</si>
  <si>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</si>
  <si>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</si>
  <si>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</si>
  <si>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</si>
  <si>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</si>
  <si>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</si>
  <si>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</si>
  <si>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</si>
  <si>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</si>
  <si>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</si>
  <si>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</si>
  <si>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</si>
  <si>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</si>
  <si>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</si>
  <si>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</si>
  <si>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</si>
  <si>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</si>
  <si>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</si>
  <si>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</si>
  <si>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</si>
  <si>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</si>
  <si>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</si>
  <si>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</si>
  <si>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</si>
  <si>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</si>
  <si>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</si>
  <si>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</si>
  <si>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</si>
  <si>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</si>
  <si>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</si>
  <si>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</si>
  <si>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</si>
  <si>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</si>
  <si>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</si>
  <si>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</si>
  <si>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</si>
  <si>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</si>
  <si>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</si>
  <si>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</si>
  <si>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</si>
  <si>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</si>
  <si>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</si>
  <si>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</si>
  <si>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</si>
  <si>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</si>
  <si>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</si>
  <si>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</si>
  <si>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</si>
  <si>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</si>
  <si>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</si>
  <si>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</si>
  <si>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</si>
  <si>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</si>
  <si>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</si>
  <si>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</si>
  <si>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</si>
  <si>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</si>
  <si>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</si>
  <si>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</si>
  <si>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</si>
  <si>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</si>
  <si>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</si>
  <si>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</si>
  <si>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</si>
  <si>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</si>
  <si>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</si>
  <si>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</si>
  <si>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</si>
  <si>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</si>
  <si>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</si>
  <si>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</si>
  <si>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</si>
  <si>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</si>
  <si>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</si>
  <si>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</si>
  <si>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</si>
  <si>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</si>
  <si>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</si>
  <si>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</si>
  <si>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</si>
  <si>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</si>
  <si>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</si>
  <si>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</si>
  <si>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</si>
  <si>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</si>
  <si>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</si>
  <si>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</si>
  <si>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</si>
  <si>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</si>
  <si>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</si>
  <si>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</si>
  <si>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</si>
  <si>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</si>
  <si>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</si>
  <si>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</si>
  <si>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</si>
  <si>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</si>
  <si>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</si>
  <si>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</si>
  <si>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</si>
  <si>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</si>
  <si>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</si>
  <si>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</si>
  <si>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</si>
  <si>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</si>
  <si>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</si>
  <si>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</si>
  <si>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</si>
  <si>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</si>
  <si>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</si>
  <si>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</si>
  <si>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</si>
  <si>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</si>
  <si>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</si>
  <si>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</si>
  <si>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</si>
  <si>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</si>
  <si>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</si>
  <si>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</si>
  <si>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</si>
  <si>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</si>
  <si>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</si>
  <si>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</si>
  <si>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</si>
  <si>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</si>
  <si>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</si>
  <si>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</si>
  <si>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</si>
  <si>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</si>
  <si>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</si>
  <si>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</si>
  <si>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</si>
  <si>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</si>
  <si>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</si>
  <si>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</si>
  <si>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</si>
  <si>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</si>
  <si>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</si>
  <si>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</si>
  <si>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</si>
  <si>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</si>
  <si>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</si>
  <si>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</si>
  <si>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</si>
  <si>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</si>
  <si>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</si>
  <si>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</si>
  <si>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</si>
  <si>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</si>
  <si>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</si>
  <si>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</si>
  <si>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</si>
  <si>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</si>
  <si>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</si>
  <si>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</si>
  <si>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</si>
  <si>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</si>
  <si>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</si>
  <si>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</si>
  <si>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</si>
  <si>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</si>
  <si>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</si>
  <si>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</si>
  <si>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</si>
  <si>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</si>
  <si>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</si>
  <si>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</si>
  <si>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</si>
  <si>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</si>
  <si>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</si>
  <si>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</si>
  <si>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</si>
  <si>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</si>
  <si>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</si>
  <si>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</si>
  <si>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</si>
  <si>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</si>
  <si>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</si>
  <si>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</si>
  <si>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</si>
  <si>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</si>
  <si>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</si>
  <si>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</si>
  <si>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</si>
  <si>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</si>
  <si>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</si>
  <si>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</si>
  <si>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</si>
  <si>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</si>
  <si>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</si>
  <si>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</si>
  <si>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</si>
  <si>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</si>
  <si>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</si>
  <si>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</si>
  <si>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</si>
  <si>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</si>
  <si>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</si>
  <si>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</si>
  <si>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</si>
  <si>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</si>
  <si>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</si>
  <si>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</si>
  <si>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</si>
  <si>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</si>
  <si>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</si>
  <si>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</si>
  <si>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</si>
  <si>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</si>
  <si>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</si>
  <si>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</si>
  <si>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</si>
  <si>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</si>
  <si>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</si>
  <si>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</si>
  <si>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</si>
  <si>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</si>
  <si>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</si>
  <si>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</si>
  <si>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</si>
  <si>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</si>
  <si>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</si>
  <si>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</si>
  <si>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</si>
  <si>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</si>
  <si>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</si>
  <si>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</si>
  <si>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</si>
  <si>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</si>
  <si>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</si>
  <si>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</si>
  <si>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</si>
  <si>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</si>
  <si>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</si>
  <si>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</si>
  <si>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</si>
  <si>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</si>
  <si>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</si>
  <si>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</si>
  <si>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</si>
  <si>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</si>
  <si>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</si>
  <si>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</si>
  <si>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</si>
  <si>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</si>
  <si>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</si>
  <si>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</si>
  <si>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</si>
  <si>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</si>
  <si>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</si>
  <si>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</si>
  <si>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</si>
  <si>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</si>
  <si>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</si>
  <si>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</si>
  <si>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</si>
  <si>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</si>
  <si>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</si>
  <si>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</si>
  <si>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</si>
  <si>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</si>
  <si>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</si>
  <si>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</si>
  <si>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</si>
  <si>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</si>
  <si>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</si>
  <si>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</si>
  <si>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</si>
  <si>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</si>
  <si>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</si>
  <si>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</si>
  <si>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</si>
  <si>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</si>
  <si>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</si>
  <si>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</si>
  <si>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</si>
  <si>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</si>
  <si>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</si>
  <si>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</si>
  <si>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</si>
  <si>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</si>
  <si>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</si>
  <si>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</si>
  <si>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</si>
  <si>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</si>
  <si>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</si>
  <si>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</si>
  <si>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</si>
  <si>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</si>
  <si>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</si>
  <si>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</si>
  <si>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</si>
  <si>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</si>
  <si>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</si>
  <si>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</si>
  <si>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</si>
  <si>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</si>
  <si>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</si>
  <si>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</si>
  <si>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</si>
  <si>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</si>
  <si>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</si>
  <si>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</si>
  <si>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</si>
  <si>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</si>
  <si>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</si>
  <si>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</si>
  <si>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</si>
  <si>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</si>
  <si>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</si>
  <si>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</si>
  <si>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</si>
  <si>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</si>
  <si>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</si>
  <si>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</si>
  <si>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</si>
  <si>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</si>
  <si>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</si>
  <si>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</si>
  <si>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</si>
  <si>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</si>
  <si>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</si>
  <si>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</si>
  <si>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</si>
  <si>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</si>
  <si>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</si>
  <si>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</si>
  <si>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</si>
  <si>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</si>
  <si>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</si>
  <si>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</si>
  <si>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</si>
  <si>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</si>
  <si>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</si>
  <si>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</si>
  <si>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</si>
  <si>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</si>
  <si>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</si>
  <si>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</si>
  <si>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</si>
  <si>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</si>
  <si>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</si>
  <si>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</si>
  <si>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</si>
  <si>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</si>
  <si>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</si>
  <si>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</si>
  <si>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</si>
  <si>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</si>
  <si>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</si>
  <si>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</si>
  <si>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</si>
  <si>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</si>
  <si>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</si>
  <si>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</si>
  <si>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</si>
  <si>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</si>
  <si>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</si>
  <si>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</si>
  <si>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</si>
  <si>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</si>
  <si>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</si>
  <si>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</si>
  <si>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</si>
  <si>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</si>
  <si>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</si>
  <si>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</si>
  <si>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</si>
  <si>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</si>
  <si>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</si>
  <si>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</si>
  <si>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</si>
  <si>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</si>
  <si>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</si>
  <si>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</si>
  <si>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</si>
  <si>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</si>
  <si>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</si>
  <si>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</si>
  <si>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</si>
  <si>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</si>
  <si>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</si>
  <si>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</si>
  <si>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</si>
  <si>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</si>
  <si>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</si>
  <si>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</si>
  <si>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</si>
  <si>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</si>
  <si>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</si>
  <si>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</si>
  <si>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</si>
  <si>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</si>
  <si>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</si>
  <si>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</si>
  <si>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</si>
  <si>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</si>
  <si>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</si>
  <si>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</si>
  <si>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</si>
  <si>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</si>
  <si>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</si>
  <si>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</si>
  <si>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</si>
  <si>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</si>
  <si>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</si>
  <si>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</si>
  <si>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</si>
  <si>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</si>
  <si>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</si>
  <si>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</si>
  <si>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</si>
  <si>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</si>
  <si>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</si>
  <si>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</si>
  <si>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</si>
  <si>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</si>
  <si>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</si>
  <si>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</si>
  <si>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</si>
  <si>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</si>
  <si>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</si>
  <si>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</si>
  <si>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</si>
  <si>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</si>
  <si>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</si>
  <si>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</si>
  <si>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</si>
  <si>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</si>
  <si>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</si>
  <si>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</si>
  <si>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</si>
  <si>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</si>
  <si>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</si>
  <si>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</si>
  <si>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</si>
  <si>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</si>
  <si>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</si>
  <si>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</si>
  <si>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</si>
  <si>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</si>
  <si>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</si>
  <si>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</si>
  <si>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</si>
  <si>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</si>
  <si>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</si>
  <si>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</si>
  <si>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</si>
  <si>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</si>
  <si>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</si>
  <si>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</si>
  <si>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</si>
  <si>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</si>
  <si>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</si>
  <si>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</si>
  <si>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</si>
  <si>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</si>
  <si>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</si>
  <si>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</si>
  <si>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</si>
  <si>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</si>
  <si>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</si>
  <si>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</si>
  <si>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</si>
  <si>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</si>
  <si>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</si>
  <si>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</si>
  <si>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</si>
  <si>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</si>
  <si>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</si>
  <si>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</si>
  <si>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</si>
  <si>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</si>
  <si>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</si>
  <si>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</si>
  <si>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</si>
  <si>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</si>
  <si>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</si>
  <si>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</si>
  <si>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</si>
  <si>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</si>
  <si>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</si>
  <si>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</si>
  <si>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</si>
  <si>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</si>
  <si>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</si>
  <si>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</si>
  <si>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</si>
  <si>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</si>
  <si>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</si>
  <si>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</si>
  <si>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</si>
  <si>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</si>
  <si>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</si>
  <si>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</si>
  <si>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</si>
  <si>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</si>
  <si>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</si>
  <si>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</si>
  <si>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</si>
  <si>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</si>
  <si>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</si>
  <si>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</si>
  <si>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</si>
  <si>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</si>
  <si>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</si>
  <si>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</si>
  <si>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</si>
  <si>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</si>
  <si>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</si>
  <si>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</si>
  <si>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</si>
  <si>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</si>
  <si>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</si>
  <si>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</si>
  <si>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</si>
  <si>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</si>
  <si>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</si>
  <si>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</si>
  <si>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</si>
  <si>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</si>
  <si>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</si>
  <si>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</si>
  <si>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</si>
  <si>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</si>
  <si>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</si>
  <si>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</si>
  <si>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</si>
  <si>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</si>
  <si>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</si>
  <si>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</si>
  <si>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</si>
  <si>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</si>
  <si>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</si>
  <si>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</si>
  <si>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</si>
  <si>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</si>
  <si>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</si>
  <si>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</si>
  <si>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</si>
  <si>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</si>
  <si>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</si>
  <si>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</si>
  <si>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</si>
  <si>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</si>
  <si>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</si>
  <si>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</si>
  <si>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</si>
  <si>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</si>
  <si>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</si>
  <si>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</si>
  <si>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</si>
  <si>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</si>
  <si>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</si>
  <si>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</si>
  <si>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</si>
  <si>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</si>
  <si>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</si>
  <si>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</si>
  <si>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</si>
  <si>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</si>
  <si>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</si>
  <si>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</si>
  <si>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</si>
  <si>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</si>
  <si>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</si>
  <si>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</si>
  <si>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</si>
  <si>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</si>
  <si>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</si>
  <si>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</si>
  <si>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</si>
  <si>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</si>
  <si>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</si>
  <si>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</si>
  <si>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</si>
  <si>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</si>
  <si>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</si>
  <si>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</si>
  <si>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</si>
  <si>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</si>
  <si>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</si>
  <si>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</si>
  <si>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</si>
  <si>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</si>
  <si>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</si>
  <si>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</si>
  <si>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</si>
  <si>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</si>
  <si>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</si>
  <si>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</si>
  <si>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</si>
  <si>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</si>
  <si>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</si>
  <si>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</si>
  <si>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</si>
  <si>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</si>
  <si>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</si>
  <si>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</si>
  <si>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</si>
  <si>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</si>
  <si>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</si>
  <si>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</si>
  <si>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</si>
  <si>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</si>
  <si>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</si>
  <si>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</si>
  <si>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</si>
  <si>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</si>
  <si>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</si>
  <si>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</si>
  <si>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</si>
  <si>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</si>
  <si>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</si>
  <si>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</si>
  <si>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</si>
  <si>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</si>
  <si>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</si>
  <si>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</si>
  <si>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</si>
  <si>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</si>
  <si>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</si>
  <si>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</si>
  <si>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</si>
  <si>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</si>
  <si>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</si>
  <si>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</si>
  <si>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</si>
  <si>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</si>
  <si>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</si>
  <si>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</si>
  <si>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</si>
  <si>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</si>
  <si>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</si>
  <si>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</si>
  <si>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</si>
  <si>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</si>
  <si>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</si>
  <si>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</si>
  <si>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</si>
  <si>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</si>
  <si>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</si>
  <si>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</si>
  <si>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</si>
  <si>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</si>
  <si>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</si>
  <si>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</si>
  <si>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</si>
  <si>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</si>
  <si>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</si>
  <si>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</si>
  <si>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</si>
  <si>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</si>
  <si>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</si>
  <si>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</si>
  <si>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</si>
  <si>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</si>
  <si>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</si>
  <si>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</si>
  <si>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</si>
  <si>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</si>
  <si>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</si>
  <si>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</si>
  <si>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</si>
  <si>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</si>
  <si>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</si>
  <si>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</si>
  <si>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</si>
  <si>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</si>
  <si>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</si>
  <si>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</si>
  <si>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</si>
  <si>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</si>
  <si>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</si>
  <si>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</si>
  <si>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</si>
  <si>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</si>
  <si>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</si>
  <si>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</si>
  <si>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</si>
  <si>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</si>
  <si>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</si>
  <si>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</si>
  <si>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</si>
  <si>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</si>
  <si>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</si>
  <si>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</si>
  <si>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</si>
  <si>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</si>
  <si>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</si>
  <si>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</si>
  <si>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</si>
  <si>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</si>
  <si>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</si>
  <si>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</si>
  <si>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</si>
  <si>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</si>
  <si>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</si>
  <si>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</si>
  <si>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</si>
  <si>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</si>
  <si>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</si>
  <si>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</si>
  <si>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</si>
  <si>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</si>
  <si>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</si>
  <si>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</si>
  <si>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</si>
  <si>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</si>
  <si>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</si>
  <si>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</si>
  <si>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</si>
  <si>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</si>
  <si>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</si>
  <si>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</si>
  <si>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</si>
  <si>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</si>
  <si>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</si>
  <si>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</si>
  <si>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</si>
  <si>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</si>
  <si>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</si>
  <si>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</si>
  <si>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</si>
  <si>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</si>
  <si>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</si>
  <si>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</si>
  <si>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</si>
  <si>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</si>
  <si>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</si>
  <si>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</si>
  <si>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</si>
  <si>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</si>
  <si>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</si>
  <si>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</si>
  <si>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</si>
  <si>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</si>
  <si>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</si>
  <si>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</si>
  <si>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</si>
  <si>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</si>
  <si>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</si>
  <si>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</si>
  <si>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</si>
  <si>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</si>
  <si>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</si>
  <si>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</si>
  <si>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</si>
  <si>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</si>
  <si>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</si>
  <si>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</si>
  <si>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</si>
  <si>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</si>
  <si>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</si>
  <si>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</si>
  <si>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</si>
  <si>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</si>
  <si>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</si>
  <si>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</si>
  <si>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</si>
  <si>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</si>
  <si>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</si>
  <si>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</si>
  <si>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</si>
  <si>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</si>
  <si>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</si>
  <si>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</si>
  <si>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</si>
  <si>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</si>
  <si>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</si>
  <si>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</si>
  <si>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</si>
  <si>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</si>
  <si>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</si>
  <si>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</si>
  <si>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</si>
  <si>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</si>
  <si>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</si>
  <si>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</si>
  <si>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</si>
  <si>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</si>
  <si>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</si>
  <si>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</si>
  <si>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</si>
  <si>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</si>
  <si>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</si>
  <si>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</si>
  <si>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</si>
  <si>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</si>
  <si>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</si>
  <si>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</si>
  <si>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</si>
  <si>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</si>
  <si>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</si>
  <si>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</si>
  <si>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</si>
  <si>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</si>
  <si>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</si>
  <si>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</si>
  <si>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</si>
  <si>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</si>
  <si>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</si>
  <si>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</si>
  <si>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</si>
  <si>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</si>
  <si>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</si>
  <si>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</si>
  <si>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</si>
  <si>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</si>
  <si>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</si>
  <si>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</si>
  <si>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</si>
  <si>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</si>
  <si>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</si>
  <si>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</si>
  <si>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</si>
  <si>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</si>
  <si>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</si>
  <si>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</si>
  <si>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</si>
  <si>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</si>
  <si>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</si>
  <si>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</si>
  <si>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</si>
  <si>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</si>
  <si>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</si>
  <si>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</si>
  <si>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</si>
  <si>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</si>
  <si>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</si>
  <si>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</si>
  <si>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</si>
  <si>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</si>
  <si>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</si>
  <si>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</si>
  <si>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</si>
  <si>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</si>
  <si>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</si>
  <si>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</si>
  <si>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</si>
  <si>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</si>
  <si>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</si>
  <si>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</si>
  <si>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</si>
  <si>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</si>
  <si>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</si>
  <si>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</si>
  <si>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</si>
  <si>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</si>
  <si>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</si>
  <si>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</si>
  <si>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</si>
  <si>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</si>
  <si>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</si>
  <si>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</si>
  <si>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</si>
  <si>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</si>
  <si>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</si>
  <si>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</si>
  <si>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</si>
  <si>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</si>
  <si>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</si>
  <si>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</si>
  <si>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</si>
  <si>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</si>
  <si>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</si>
  <si>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</si>
  <si>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</si>
  <si>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</si>
  <si>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</si>
  <si>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</si>
  <si>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</si>
  <si>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</si>
  <si>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</si>
  <si>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</si>
  <si>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</si>
  <si>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</si>
  <si>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</si>
  <si>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</si>
  <si>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</si>
  <si>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</si>
  <si>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</si>
  <si>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</si>
  <si>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</si>
  <si>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</si>
  <si>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</si>
  <si>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</si>
  <si>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</si>
  <si>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</si>
  <si>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</si>
  <si>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</si>
  <si>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</si>
  <si>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</si>
  <si>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</si>
  <si>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</si>
  <si>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</si>
  <si>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</si>
  <si>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</si>
  <si>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</si>
  <si>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</si>
  <si>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</si>
  <si>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</si>
  <si>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</si>
  <si>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</si>
  <si>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</si>
  <si>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</si>
  <si>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</si>
  <si>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</si>
  <si>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</si>
  <si>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</si>
  <si>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</si>
  <si>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</si>
  <si>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</si>
  <si>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</si>
  <si>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</si>
  <si>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</si>
  <si>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</si>
  <si>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</si>
  <si>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</si>
  <si>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</si>
  <si>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</si>
  <si>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</si>
  <si>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</si>
  <si>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</si>
  <si>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</si>
  <si>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</si>
  <si>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</si>
  <si>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</si>
  <si>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</si>
  <si>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</si>
  <si>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</si>
  <si>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</si>
  <si>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</si>
  <si>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</si>
  <si>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</si>
  <si>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</si>
  <si>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</si>
  <si>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</si>
  <si>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</si>
  <si>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</si>
  <si>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</si>
  <si>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</si>
  <si>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</si>
  <si>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</si>
  <si>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</si>
  <si>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</si>
  <si>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</si>
  <si>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</si>
  <si>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</si>
  <si>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</si>
  <si>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</si>
  <si>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</si>
  <si>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</si>
  <si>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</si>
  <si>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</si>
  <si>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</si>
  <si>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</si>
  <si>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</si>
  <si>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</si>
  <si>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</si>
  <si>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</si>
  <si>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</si>
  <si>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</si>
  <si>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</si>
  <si>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</si>
  <si>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</si>
  <si>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</si>
  <si>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</si>
  <si>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</si>
  <si>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</si>
  <si>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</si>
  <si>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</si>
  <si>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</si>
  <si>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</si>
  <si>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</si>
  <si>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</si>
  <si>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</si>
  <si>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</si>
  <si>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</si>
  <si>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</si>
  <si>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</si>
  <si>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</si>
  <si>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</si>
  <si>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</si>
  <si>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</si>
  <si>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</si>
  <si>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</si>
  <si>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</si>
  <si>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</si>
  <si>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</si>
  <si>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</si>
  <si>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</si>
  <si>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</si>
  <si>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</si>
  <si>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</si>
  <si>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</si>
  <si>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</si>
  <si>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</si>
  <si>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</si>
  <si>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</si>
  <si>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</si>
  <si>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</si>
  <si>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</si>
  <si>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</si>
  <si>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</si>
  <si>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</si>
  <si>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</si>
  <si>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</si>
  <si>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</si>
  <si>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</si>
  <si>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</si>
  <si>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</si>
  <si>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</si>
  <si>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</si>
  <si>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</si>
  <si>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</si>
  <si>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</si>
  <si>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</si>
  <si>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</si>
  <si>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</si>
  <si>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</si>
  <si>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</si>
  <si>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</si>
  <si>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</si>
  <si>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</si>
  <si>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</si>
  <si>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</si>
  <si>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</si>
  <si>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</si>
  <si>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</si>
  <si>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</si>
  <si>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</si>
  <si>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</si>
  <si>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</si>
  <si>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</si>
  <si>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</si>
  <si>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</si>
  <si>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</si>
  <si>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</si>
  <si>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</si>
  <si>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</si>
  <si>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</si>
  <si>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</si>
  <si>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</si>
  <si>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</si>
  <si>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</si>
  <si>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</si>
  <si>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</si>
  <si>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</si>
  <si>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</si>
  <si>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</si>
  <si>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</si>
  <si>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</si>
  <si>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</si>
  <si>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</si>
  <si>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</si>
  <si>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</si>
  <si>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</si>
  <si>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</si>
  <si>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</si>
  <si>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</si>
  <si>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</si>
  <si>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</si>
  <si>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</si>
  <si>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</si>
  <si>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</si>
  <si>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</si>
  <si>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</si>
  <si>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</si>
  <si>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</si>
  <si>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</si>
  <si>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</si>
  <si>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</si>
  <si>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</si>
  <si>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</si>
  <si>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</si>
  <si>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</si>
  <si>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</si>
  <si>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</si>
  <si>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</si>
  <si>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</si>
  <si>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</si>
  <si>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</si>
  <si>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</si>
  <si>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</si>
  <si>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</si>
  <si>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</si>
  <si>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</si>
  <si>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</si>
  <si>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</si>
  <si>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</si>
  <si>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</si>
  <si>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</si>
  <si>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</si>
  <si>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</si>
  <si>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</si>
  <si>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</si>
  <si>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</si>
  <si>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</si>
  <si>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</si>
  <si>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</si>
  <si>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</si>
  <si>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</si>
  <si>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</si>
  <si>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</si>
  <si>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</si>
  <si>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</si>
  <si>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</si>
  <si>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</si>
  <si>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</si>
  <si>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</si>
  <si>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</si>
  <si>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</si>
  <si>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</si>
  <si>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</si>
  <si>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</si>
  <si>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</si>
  <si>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</si>
  <si>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</si>
  <si>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</si>
  <si>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</si>
  <si>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</si>
  <si>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</si>
  <si>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</si>
  <si>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</si>
  <si>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</si>
  <si>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</si>
  <si>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</si>
  <si>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</si>
  <si>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</si>
  <si>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</si>
  <si>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</si>
  <si>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</si>
  <si>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</si>
  <si>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</si>
  <si>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</si>
  <si>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</si>
  <si>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</si>
  <si>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</si>
  <si>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</si>
  <si>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</si>
  <si>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</si>
  <si>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</si>
  <si>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</si>
  <si>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</si>
  <si>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</si>
  <si>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</si>
  <si>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</si>
  <si>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</si>
  <si>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</si>
  <si>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</si>
  <si>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</si>
  <si>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</si>
  <si>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</si>
  <si>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</si>
  <si>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</si>
  <si>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</si>
  <si>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</si>
  <si>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</si>
  <si>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</si>
  <si>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</si>
  <si>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</si>
  <si>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</si>
  <si>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</si>
  <si>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</si>
  <si>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</si>
  <si>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</si>
  <si>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</si>
  <si>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</si>
  <si>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</si>
  <si>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</si>
  <si>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</si>
  <si>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</si>
  <si>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</si>
  <si>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</si>
  <si>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</si>
  <si>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</si>
  <si>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</si>
  <si>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</si>
  <si>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</si>
  <si>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</si>
  <si>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</si>
  <si>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</si>
  <si>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</si>
  <si>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</si>
  <si>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</si>
  <si>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</si>
  <si>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</si>
  <si>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</si>
  <si>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</si>
  <si>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</si>
  <si>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</si>
  <si>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</si>
  <si>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</si>
  <si>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</si>
  <si>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</si>
  <si>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</si>
  <si>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</si>
  <si>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</si>
  <si>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</si>
  <si>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</si>
  <si>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</si>
  <si>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</si>
  <si>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</si>
  <si>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</si>
  <si>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</si>
  <si>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</si>
  <si>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</si>
  <si>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</si>
  <si>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</si>
  <si>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</si>
  <si>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</si>
  <si>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</si>
  <si>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</si>
  <si>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</si>
  <si>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</si>
  <si>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</si>
  <si>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</si>
  <si>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</si>
  <si>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</si>
  <si>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</si>
  <si>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</si>
  <si>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</si>
  <si>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</si>
  <si>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</si>
  <si>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</si>
  <si>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</si>
  <si>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</si>
  <si>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</si>
  <si>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</si>
  <si>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</si>
  <si>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</si>
  <si>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</si>
  <si>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</si>
  <si>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</si>
  <si>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</si>
  <si>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</si>
  <si>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</si>
  <si>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</si>
  <si>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</si>
  <si>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</si>
  <si>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</si>
  <si>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</si>
  <si>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</si>
  <si>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</si>
  <si>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</si>
  <si>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</si>
  <si>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</si>
  <si>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</si>
  <si>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</si>
  <si>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</si>
  <si>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</si>
  <si>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</si>
  <si>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</si>
  <si>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</si>
  <si>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</si>
  <si>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</si>
  <si>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</si>
  <si>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</si>
  <si>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</si>
  <si>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</si>
  <si>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</si>
  <si>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</si>
  <si>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</si>
  <si>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</si>
  <si>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</si>
  <si>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</si>
  <si>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</si>
  <si>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</si>
  <si>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</si>
  <si>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</si>
  <si>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</si>
  <si>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</si>
  <si>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</si>
  <si>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</si>
  <si>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</si>
  <si>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</si>
  <si>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</si>
  <si>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</si>
  <si>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</si>
  <si>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</si>
  <si>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</si>
  <si>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</si>
  <si>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</si>
  <si>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</si>
  <si>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</si>
  <si>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</si>
  <si>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</si>
  <si>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</si>
  <si>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</si>
  <si>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</si>
  <si>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</si>
  <si>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</si>
  <si>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</si>
  <si>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</si>
  <si>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</si>
  <si>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</si>
  <si>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</si>
  <si>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</si>
  <si>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</si>
  <si>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</si>
  <si>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</si>
  <si>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</si>
  <si>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</si>
  <si>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</si>
  <si>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</si>
  <si>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</si>
  <si>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</si>
  <si>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</si>
  <si>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</si>
  <si>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</si>
  <si>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</si>
  <si>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</si>
  <si>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</si>
  <si>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</si>
  <si>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</si>
  <si>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</si>
  <si>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</si>
  <si>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</si>
  <si>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</si>
  <si>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</si>
  <si>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</si>
  <si>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</si>
  <si>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</si>
  <si>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</si>
  <si>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</si>
  <si>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</si>
  <si>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</si>
  <si>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</si>
  <si>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</si>
  <si>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</si>
  <si>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</si>
  <si>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</si>
  <si>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</si>
  <si>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</si>
  <si>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</si>
  <si>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</si>
  <si>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</si>
  <si>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</si>
  <si>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</si>
  <si>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</si>
  <si>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</si>
  <si>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</si>
  <si>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</si>
  <si>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</si>
  <si>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</si>
  <si>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</si>
  <si>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</si>
  <si>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</si>
  <si>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</si>
  <si>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</si>
  <si>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</si>
  <si>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</si>
  <si>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</si>
  <si>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</si>
  <si>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</si>
  <si>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</si>
  <si>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</si>
  <si>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</si>
  <si>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</si>
  <si>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</si>
  <si>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</si>
  <si>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</si>
  <si>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</si>
  <si>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</si>
  <si>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</si>
  <si>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</si>
  <si>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</si>
  <si>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</si>
  <si>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</si>
  <si>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</si>
  <si>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</si>
  <si>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</si>
  <si>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</si>
  <si>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</si>
  <si>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</si>
  <si>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</si>
  <si>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</si>
  <si>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</si>
  <si>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</si>
  <si>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</si>
  <si>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</si>
  <si>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</si>
  <si>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</si>
  <si>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</si>
  <si>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</si>
  <si>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</si>
  <si>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</si>
  <si>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</si>
  <si>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</si>
  <si>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</si>
  <si>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</si>
  <si>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</si>
  <si>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</si>
  <si>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</si>
  <si>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</si>
  <si>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</si>
  <si>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</si>
  <si>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</si>
  <si>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</si>
  <si>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</si>
  <si>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</si>
  <si>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</si>
  <si>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</si>
  <si>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</si>
  <si>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</si>
  <si>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</si>
  <si>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</si>
  <si>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</si>
  <si>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</si>
  <si>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</si>
  <si>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</si>
  <si>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</si>
  <si>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</si>
  <si>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</si>
  <si>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</si>
  <si>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</si>
  <si>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</si>
  <si>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</si>
  <si>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</si>
  <si>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</si>
  <si>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</si>
  <si>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</si>
  <si>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</si>
  <si>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</si>
  <si>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</si>
  <si>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</si>
  <si>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</si>
  <si>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</si>
  <si>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</si>
  <si>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</si>
  <si>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</si>
  <si>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</si>
  <si>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</si>
  <si>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</si>
  <si>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</si>
  <si>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</si>
  <si>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</si>
  <si>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</si>
  <si>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</si>
  <si>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</si>
  <si>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</si>
  <si>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</si>
  <si>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</si>
  <si>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</si>
  <si>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</si>
  <si>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</si>
  <si>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</si>
  <si>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</si>
  <si>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</si>
  <si>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</si>
  <si>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</si>
  <si>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</si>
  <si>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</si>
  <si>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</si>
  <si>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</si>
  <si>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</si>
  <si>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</si>
  <si>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</si>
  <si>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</si>
  <si>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</si>
  <si>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</si>
  <si>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</si>
  <si>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</si>
  <si>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</si>
  <si>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</si>
  <si>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</si>
  <si>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</si>
  <si>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</si>
  <si>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</si>
  <si>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</si>
  <si>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</si>
  <si>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</si>
  <si>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</si>
  <si>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</si>
  <si>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</si>
  <si>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</si>
  <si>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</si>
  <si>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</si>
  <si>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</si>
  <si>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</si>
  <si>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</si>
  <si>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</si>
  <si>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</si>
  <si>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</si>
  <si>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</si>
  <si>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</si>
  <si>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</si>
  <si>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</si>
  <si>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</si>
  <si>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</si>
  <si>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</si>
  <si>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</si>
  <si>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</si>
  <si>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</si>
  <si>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</si>
  <si>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</si>
  <si>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</si>
  <si>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</si>
  <si>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</si>
  <si>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</si>
  <si>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</si>
  <si>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</si>
  <si>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</si>
  <si>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</si>
  <si>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</si>
  <si>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</si>
  <si>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</si>
  <si>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</si>
  <si>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</si>
  <si>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</si>
  <si>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</si>
  <si>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</si>
  <si>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</si>
  <si>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</si>
  <si>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</si>
  <si>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</si>
  <si>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</si>
  <si>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</si>
  <si>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</si>
  <si>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</si>
  <si>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</si>
  <si>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</si>
  <si>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</si>
  <si>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</si>
  <si>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</si>
  <si>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</si>
  <si>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</si>
  <si>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</si>
  <si>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</si>
  <si>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</si>
  <si>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</si>
  <si>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</si>
  <si>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</si>
  <si>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</si>
  <si>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</si>
  <si>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</si>
  <si>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</si>
  <si>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</si>
  <si>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</si>
  <si>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</si>
  <si>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</si>
  <si>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</si>
  <si>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</si>
  <si>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</si>
  <si>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</si>
  <si>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</si>
  <si>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</si>
  <si>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</si>
  <si>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</si>
  <si>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</si>
  <si>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</si>
  <si>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</si>
  <si>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</si>
  <si>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</si>
  <si>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</si>
  <si>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</si>
  <si>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</si>
  <si>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</si>
  <si>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</si>
  <si>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</si>
  <si>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</si>
  <si>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</si>
  <si>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</si>
  <si>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</si>
  <si>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</si>
  <si>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</si>
  <si>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</si>
  <si>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</si>
  <si>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</si>
  <si>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</si>
  <si>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</si>
  <si>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</si>
  <si>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</si>
  <si>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</si>
  <si>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</si>
  <si>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</si>
  <si>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</si>
  <si>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</si>
  <si>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</si>
  <si>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</si>
  <si>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</si>
  <si>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</si>
  <si>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</si>
  <si>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</si>
  <si>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</si>
  <si>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</si>
  <si>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</si>
  <si>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</si>
  <si>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</si>
  <si>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</si>
  <si>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</si>
  <si>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</si>
  <si>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</si>
  <si>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</si>
  <si>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</si>
  <si>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</si>
  <si>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</si>
  <si>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</si>
  <si>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</si>
  <si>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</si>
  <si>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</si>
  <si>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</si>
  <si>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</si>
  <si>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</si>
  <si>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</si>
  <si>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</si>
  <si>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</si>
  <si>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</si>
  <si>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</si>
  <si>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</si>
  <si>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</si>
  <si>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</si>
  <si>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</si>
  <si>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</si>
  <si>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</si>
  <si>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</si>
  <si>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</si>
  <si>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</si>
  <si>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</si>
  <si>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</si>
  <si>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</si>
  <si>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</si>
  <si>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</si>
  <si>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</si>
  <si>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</si>
  <si>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</si>
  <si>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</si>
  <si>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</si>
  <si>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</si>
  <si>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</si>
  <si>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</si>
  <si>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</si>
  <si>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</si>
  <si>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</si>
  <si>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</si>
  <si>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</si>
  <si>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</si>
  <si>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</si>
  <si>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</si>
  <si>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</si>
  <si>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</si>
  <si>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</si>
  <si>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</si>
  <si>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</si>
  <si>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</si>
  <si>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</si>
  <si>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</si>
  <si>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</si>
  <si>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</si>
  <si>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</si>
  <si>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</si>
  <si>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</si>
  <si>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</si>
  <si>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</si>
  <si>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</si>
  <si>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</si>
  <si>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</si>
  <si>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</si>
  <si>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</si>
  <si>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</si>
  <si>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</si>
  <si>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</si>
  <si>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</si>
  <si>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</si>
  <si>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</si>
  <si>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</si>
  <si>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</si>
  <si>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</si>
  <si>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</si>
  <si>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</si>
  <si>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</si>
  <si>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</si>
  <si>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</si>
  <si>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</si>
  <si>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</si>
  <si>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</si>
  <si>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</si>
  <si>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</si>
  <si>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</si>
  <si>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</si>
  <si>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</si>
  <si>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</si>
  <si>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</si>
  <si>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</si>
  <si>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</si>
  <si>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</si>
  <si>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</si>
  <si>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</si>
  <si>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</si>
  <si>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</si>
  <si>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</si>
  <si>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</si>
  <si>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</si>
  <si>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</si>
  <si>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</si>
  <si>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</si>
  <si>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</si>
  <si>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</si>
  <si>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</si>
  <si>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</si>
  <si>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</si>
  <si>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</si>
  <si>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</si>
  <si>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</si>
  <si>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</si>
  <si>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</si>
  <si>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</si>
  <si>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</si>
  <si>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</si>
  <si>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</si>
  <si>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</si>
  <si>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</si>
  <si>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</si>
  <si>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</si>
  <si>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</si>
  <si>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</si>
  <si>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</si>
  <si>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</si>
  <si>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</si>
  <si>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</si>
  <si>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</si>
  <si>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</si>
  <si>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</si>
  <si>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</si>
  <si>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</si>
  <si>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</si>
  <si>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</si>
  <si>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</si>
  <si>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</si>
  <si>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</si>
  <si>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</si>
  <si>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</si>
  <si>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</si>
  <si>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</si>
  <si>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</si>
  <si>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</si>
  <si>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</si>
  <si>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</si>
  <si>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</si>
  <si>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</si>
  <si>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</si>
  <si>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</si>
  <si>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</si>
  <si>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</si>
  <si>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</si>
  <si>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</si>
  <si>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</si>
  <si>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</si>
  <si>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</si>
  <si>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</si>
  <si>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</si>
  <si>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</si>
  <si>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</si>
  <si>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</si>
  <si>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</si>
  <si>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</si>
  <si>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</si>
  <si>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</si>
  <si>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</si>
  <si>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</si>
  <si>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</si>
  <si>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</si>
  <si>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</si>
  <si>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</si>
  <si>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</si>
  <si>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</si>
  <si>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</si>
  <si>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</si>
  <si>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</si>
  <si>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</si>
  <si>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</si>
  <si>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</si>
  <si>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</si>
  <si>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</si>
  <si>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</si>
  <si>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</si>
  <si>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</si>
  <si>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</si>
  <si>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</si>
  <si>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</si>
  <si>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</si>
  <si>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</si>
  <si>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</si>
  <si>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</si>
  <si>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</si>
  <si>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</si>
  <si>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</si>
  <si>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</si>
  <si>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</si>
  <si>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</si>
  <si>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</si>
  <si>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</si>
  <si>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</si>
  <si>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</si>
  <si>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</si>
  <si>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</si>
  <si>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</si>
  <si>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</si>
  <si>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</si>
  <si>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</si>
  <si>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</si>
  <si>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</si>
  <si>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</si>
  <si>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</si>
  <si>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</si>
  <si>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</si>
  <si>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</si>
  <si>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</si>
  <si>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</si>
  <si>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</si>
  <si>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</si>
  <si>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</si>
  <si>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</si>
  <si>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</si>
  <si>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</si>
  <si>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</si>
  <si>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</si>
  <si>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</si>
  <si>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</si>
  <si>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</si>
  <si>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</si>
  <si>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</si>
  <si>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</si>
  <si>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</si>
  <si>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</si>
  <si>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</si>
  <si>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</si>
  <si>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</si>
  <si>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</si>
  <si>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</si>
  <si>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</si>
  <si>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</si>
  <si>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</si>
  <si>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</si>
  <si>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</si>
  <si>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</si>
  <si>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</si>
  <si>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</si>
  <si>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</si>
  <si>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</si>
  <si>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</si>
  <si>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</si>
  <si>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</si>
  <si>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</si>
  <si>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</si>
  <si>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</si>
  <si>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</si>
  <si>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</si>
  <si>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</si>
  <si>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</si>
  <si>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</si>
  <si>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</si>
  <si>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</si>
  <si>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</si>
  <si>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</si>
  <si>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</si>
  <si>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</si>
  <si>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</si>
  <si>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</si>
  <si>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</si>
  <si>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</si>
  <si>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</si>
  <si>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</si>
  <si>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</si>
  <si>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</si>
  <si>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</si>
  <si>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</si>
  <si>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</si>
  <si>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</si>
  <si>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</si>
  <si>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</si>
  <si>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</si>
  <si>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</si>
  <si>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</si>
  <si>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</si>
  <si>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</si>
  <si>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</si>
  <si>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</si>
  <si>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</si>
  <si>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</si>
  <si>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</si>
  <si>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</si>
  <si>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</si>
  <si>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</si>
  <si>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</si>
  <si>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</si>
  <si>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</si>
  <si>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</si>
  <si>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</si>
  <si>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</si>
  <si>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</si>
  <si>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</si>
  <si>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</si>
  <si>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</si>
  <si>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</si>
  <si>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</si>
  <si>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</si>
  <si>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</si>
  <si>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</si>
  <si>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</si>
  <si>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</si>
  <si>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</si>
  <si>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</si>
  <si>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</si>
  <si>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</si>
  <si>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</si>
  <si>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</si>
  <si>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</si>
  <si>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</si>
  <si>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</si>
  <si>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</si>
  <si>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</si>
  <si>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</si>
  <si>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</si>
  <si>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</si>
  <si>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</si>
  <si>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</si>
  <si>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</si>
  <si>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</si>
  <si>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</si>
  <si>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</si>
  <si>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</si>
  <si>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</si>
  <si>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</si>
  <si>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</si>
  <si>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</si>
  <si>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</si>
  <si>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</si>
  <si>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</si>
  <si>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</si>
  <si>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</si>
  <si>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</si>
  <si>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</si>
  <si>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</si>
  <si>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</si>
  <si>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</si>
  <si>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</si>
  <si>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</si>
  <si>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</si>
  <si>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</si>
  <si>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</si>
  <si>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</si>
  <si>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</si>
  <si>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</si>
  <si>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</si>
  <si>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</si>
  <si>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</si>
  <si>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</si>
  <si>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</si>
  <si>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</si>
  <si>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</si>
  <si>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</si>
  <si>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</si>
  <si>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</si>
  <si>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</si>
  <si>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</si>
  <si>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</si>
  <si>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</si>
  <si>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</si>
  <si>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</si>
  <si>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</si>
  <si>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</si>
  <si>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</si>
  <si>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</si>
  <si>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</si>
  <si>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</si>
  <si>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</si>
  <si>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</si>
  <si>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</si>
  <si>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</si>
  <si>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</si>
  <si>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</si>
  <si>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</si>
  <si>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</si>
  <si>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</si>
  <si>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</si>
  <si>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</si>
  <si>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</si>
  <si>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</si>
  <si>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</si>
  <si>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</si>
  <si>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</si>
  <si>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</si>
  <si>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</si>
  <si>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</si>
  <si>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</si>
  <si>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</si>
  <si>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</si>
  <si>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</si>
  <si>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</si>
  <si>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</si>
  <si>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</si>
  <si>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</si>
  <si>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</si>
  <si>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</si>
  <si>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</si>
  <si>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</si>
  <si>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</si>
  <si>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</si>
  <si>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</si>
  <si>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</si>
  <si>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</si>
  <si>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</si>
  <si>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</si>
  <si>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</si>
  <si>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</si>
  <si>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</si>
  <si>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</si>
  <si>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</si>
  <si>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</si>
  <si>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</si>
  <si>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</si>
  <si>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</si>
  <si>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</si>
  <si>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</si>
  <si>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</si>
  <si>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</si>
  <si>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</si>
  <si>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</si>
  <si>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</si>
  <si>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</si>
  <si>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</si>
  <si>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</si>
  <si>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</si>
  <si>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</si>
  <si>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</si>
  <si>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</si>
  <si>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</si>
  <si>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</si>
  <si>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</si>
  <si>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</si>
  <si>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</si>
  <si>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</si>
  <si>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</si>
  <si>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</si>
  <si>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</si>
  <si>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</si>
  <si>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</si>
  <si>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</si>
  <si>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</si>
  <si>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</si>
  <si>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</si>
  <si>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</si>
  <si>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</si>
  <si>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</si>
  <si>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</si>
  <si>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</si>
  <si>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</si>
  <si>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</si>
  <si>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</si>
  <si>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</si>
  <si>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</si>
  <si>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</si>
  <si>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</si>
  <si>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</si>
  <si>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</si>
  <si>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</si>
  <si>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</si>
  <si>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</si>
  <si>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</si>
  <si>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</si>
  <si>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</si>
  <si>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</si>
  <si>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</si>
  <si>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</si>
  <si>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</si>
  <si>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</si>
  <si>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</si>
  <si>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</si>
  <si>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</si>
  <si>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</si>
  <si>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</si>
  <si>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</si>
  <si>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</si>
  <si>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</si>
  <si>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</si>
  <si>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</si>
  <si>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</si>
  <si>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</si>
  <si>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</si>
  <si>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</si>
  <si>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</si>
  <si>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</si>
  <si>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</si>
  <si>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</si>
  <si>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</si>
  <si>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</si>
  <si>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</si>
  <si>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</si>
  <si>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</si>
  <si>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</si>
  <si>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</si>
  <si>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</si>
  <si>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</si>
  <si>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</si>
  <si>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</si>
  <si>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</si>
  <si>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</si>
  <si>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</si>
  <si>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</si>
  <si>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</si>
  <si>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</si>
  <si>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</si>
  <si>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</si>
  <si>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</si>
  <si>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</si>
  <si>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</si>
  <si>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</si>
  <si>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</si>
  <si>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</si>
  <si>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</si>
  <si>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</si>
  <si>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</si>
  <si>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</si>
  <si>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</si>
  <si>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</si>
  <si>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</si>
  <si>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</si>
  <si>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</si>
  <si>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</si>
  <si>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</si>
  <si>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</si>
  <si>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</si>
  <si>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</si>
  <si>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</si>
  <si>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</si>
  <si>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</si>
  <si>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</si>
  <si>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</si>
  <si>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</si>
  <si>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</si>
  <si>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</si>
  <si>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</si>
  <si>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</si>
  <si>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</si>
  <si>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</si>
  <si>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</si>
  <si>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</si>
  <si>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</si>
  <si>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</si>
  <si>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</si>
  <si>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</si>
  <si>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</si>
  <si>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</si>
  <si>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</si>
  <si>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</si>
  <si>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</si>
  <si>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</si>
  <si>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</si>
  <si>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</si>
  <si>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</si>
  <si>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</si>
  <si>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</si>
  <si>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</si>
  <si>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</si>
  <si>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</si>
  <si>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</si>
  <si>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</si>
  <si>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</si>
  <si>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</si>
  <si>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</si>
  <si>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</si>
  <si>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</si>
  <si>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</si>
  <si>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</si>
  <si>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</si>
  <si>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</si>
  <si>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</si>
  <si>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</si>
  <si>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</si>
  <si>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</si>
  <si>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</si>
  <si>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</si>
  <si>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</si>
  <si>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</si>
  <si>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</si>
  <si>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</si>
  <si>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</si>
  <si>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</si>
  <si>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</si>
  <si>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</si>
  <si>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</si>
  <si>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</si>
  <si>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</si>
  <si>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</si>
  <si>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</si>
  <si>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</si>
  <si>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</si>
  <si>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</si>
  <si>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</si>
  <si>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</si>
  <si>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</si>
  <si>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</si>
  <si>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</si>
  <si>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</si>
  <si>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</si>
  <si>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</si>
  <si>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</si>
  <si>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</si>
  <si>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</si>
  <si>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</si>
  <si>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</si>
  <si>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</si>
  <si>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</si>
  <si>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</si>
  <si>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</si>
  <si>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</si>
  <si>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</si>
  <si>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</si>
  <si>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</si>
  <si>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</si>
  <si>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</si>
  <si>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</si>
  <si>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</si>
  <si>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</si>
  <si>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</si>
  <si>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</si>
  <si>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</si>
  <si>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</si>
  <si>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</si>
  <si>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</si>
  <si>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</si>
  <si>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</si>
  <si>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</si>
  <si>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</si>
  <si>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</si>
  <si>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</si>
  <si>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</si>
  <si>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</si>
  <si>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</si>
  <si>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</si>
  <si>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</si>
  <si>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</si>
  <si>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</si>
  <si>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</si>
  <si>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</si>
  <si>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</si>
  <si>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</si>
  <si>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</si>
  <si>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</si>
  <si>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</si>
  <si>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</si>
  <si>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</si>
  <si>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</si>
  <si>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</si>
  <si>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</si>
  <si>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</si>
  <si>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</si>
  <si>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</si>
  <si>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</si>
  <si>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</si>
  <si>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</si>
  <si>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</si>
  <si>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</si>
  <si>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</si>
  <si>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</si>
  <si>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</si>
  <si>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</si>
  <si>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</si>
  <si>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</si>
  <si>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</si>
  <si>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</si>
  <si>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</si>
  <si>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</si>
  <si>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</si>
  <si>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</si>
  <si>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</si>
  <si>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</si>
  <si>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</si>
  <si>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</si>
  <si>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</si>
  <si>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</si>
  <si>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</si>
  <si>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</si>
  <si>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</si>
  <si>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</si>
  <si>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</si>
  <si>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</si>
  <si>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</si>
  <si>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</si>
  <si>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</si>
  <si>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</si>
  <si>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</si>
  <si>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</si>
  <si>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</si>
  <si>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</si>
  <si>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</si>
  <si>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</si>
  <si>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</si>
  <si>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</si>
  <si>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</si>
  <si>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</si>
  <si>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</si>
  <si>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</si>
  <si>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</si>
  <si>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</si>
  <si>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</si>
  <si>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</si>
  <si>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</si>
  <si>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</si>
  <si>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</si>
  <si>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</si>
  <si>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</si>
  <si>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</si>
  <si>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</si>
  <si>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</si>
  <si>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</si>
  <si>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</si>
  <si>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</si>
  <si>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</si>
  <si>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</si>
  <si>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</si>
  <si>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</si>
  <si>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</si>
  <si>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</si>
  <si>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</si>
  <si>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</si>
  <si>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</si>
  <si>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</si>
  <si>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</si>
  <si>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</si>
  <si>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</si>
  <si>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</si>
  <si>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</si>
  <si>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</si>
  <si>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</si>
  <si>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</si>
  <si>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</si>
  <si>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</si>
  <si>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</si>
  <si>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</si>
  <si>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</si>
  <si>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</si>
  <si>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</si>
  <si>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</si>
  <si>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</si>
  <si>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</si>
  <si>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</si>
  <si>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</si>
  <si>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</si>
  <si>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</si>
  <si>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</si>
  <si>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</si>
  <si>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</si>
  <si>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</si>
  <si>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</si>
  <si>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</si>
  <si>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</si>
  <si>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</si>
  <si>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</si>
  <si>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</si>
  <si>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</si>
  <si>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</si>
  <si>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</si>
  <si>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</si>
  <si>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</si>
  <si>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</si>
  <si>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</si>
  <si>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</si>
  <si>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</si>
  <si>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</si>
  <si>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</si>
  <si>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</si>
  <si>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</si>
  <si>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</si>
  <si>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</si>
  <si>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</si>
  <si>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</si>
  <si>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</si>
  <si>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</si>
  <si>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</si>
  <si>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</si>
  <si>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</si>
  <si>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</si>
  <si>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</si>
  <si>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</si>
  <si>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</si>
  <si>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</si>
  <si>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</si>
  <si>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</si>
  <si>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</si>
  <si>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</si>
  <si>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</si>
  <si>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</si>
  <si>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</si>
  <si>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</si>
  <si>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</si>
  <si>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</si>
  <si>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</si>
  <si>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</si>
  <si>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</si>
  <si>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</si>
  <si>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</si>
  <si>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</si>
  <si>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</si>
  <si>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</si>
  <si>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</si>
  <si>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</si>
  <si>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</si>
  <si>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</si>
  <si>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</si>
  <si>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</si>
  <si>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</si>
  <si>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</si>
  <si>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</si>
  <si>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</si>
  <si>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</si>
  <si>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</si>
  <si>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</si>
  <si>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</si>
  <si>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</si>
  <si>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</si>
  <si>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</si>
  <si>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</si>
  <si>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</si>
  <si>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</si>
  <si>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</si>
  <si>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</si>
  <si>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</si>
  <si>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</si>
  <si>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</si>
  <si>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</si>
  <si>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</si>
  <si>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</si>
  <si>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</si>
  <si>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</si>
  <si>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</si>
  <si>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</si>
  <si>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</si>
  <si>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</si>
  <si>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</si>
  <si>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</si>
  <si>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</si>
  <si>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</si>
  <si>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</si>
  <si>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</si>
  <si>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</si>
  <si>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</si>
  <si>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</si>
  <si>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</si>
  <si>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</si>
  <si>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</si>
  <si>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</si>
  <si>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</si>
  <si>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</si>
  <si>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</si>
  <si>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</si>
  <si>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</si>
  <si>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</si>
  <si>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</si>
  <si>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</si>
  <si>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</si>
  <si>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</si>
  <si>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</si>
  <si>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</si>
  <si>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</si>
  <si>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</si>
  <si>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</si>
  <si>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</si>
  <si>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</si>
  <si>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</si>
  <si>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</si>
  <si>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</si>
  <si>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</si>
  <si>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</si>
  <si>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</si>
  <si>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</si>
  <si>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</si>
  <si>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</si>
  <si>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</si>
  <si>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</si>
  <si>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</si>
  <si>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</si>
  <si>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</si>
  <si>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</si>
  <si>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</si>
  <si>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</si>
  <si>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</si>
  <si>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</si>
  <si>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</si>
  <si>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</si>
  <si>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</si>
  <si>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</si>
  <si>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</si>
  <si>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</si>
  <si>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</si>
  <si>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</si>
  <si>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</si>
  <si>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</si>
  <si>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</si>
  <si>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</si>
  <si>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</si>
  <si>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</si>
  <si>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</si>
  <si>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</si>
  <si>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</si>
  <si>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</si>
  <si>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</si>
  <si>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</si>
  <si>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</si>
  <si>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</si>
  <si>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</si>
  <si>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</si>
  <si>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</si>
  <si>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</si>
  <si>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</si>
  <si>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</si>
  <si>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</si>
  <si>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</si>
  <si>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</si>
  <si>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</si>
  <si>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</si>
  <si>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</si>
  <si>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</si>
  <si>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</si>
  <si>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</si>
  <si>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</si>
  <si>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</si>
  <si>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</si>
  <si>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</si>
  <si>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</si>
  <si>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</si>
  <si>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</si>
  <si>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</si>
  <si>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</si>
  <si>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</si>
  <si>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</si>
  <si>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</si>
  <si>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</si>
  <si>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</si>
  <si>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</si>
  <si>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</si>
  <si>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</si>
  <si>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</si>
  <si>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</si>
  <si>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</si>
  <si>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</si>
  <si>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</si>
  <si>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</si>
  <si>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</si>
  <si>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</si>
  <si>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</si>
  <si>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</si>
  <si>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</si>
  <si>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</si>
  <si>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</si>
  <si>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</si>
  <si>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</si>
  <si>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</si>
  <si>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</si>
  <si>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</si>
  <si>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</si>
  <si>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</si>
  <si>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</si>
  <si>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</si>
  <si>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</si>
  <si>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</si>
  <si>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</si>
  <si>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</si>
  <si>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</si>
  <si>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</si>
  <si>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</si>
  <si>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</si>
  <si>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</si>
  <si>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</si>
  <si>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</si>
  <si>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</si>
  <si>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</si>
  <si>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</si>
  <si>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</si>
  <si>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</si>
  <si>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</si>
  <si>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</si>
  <si>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</si>
  <si>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</si>
  <si>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</si>
  <si>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</si>
  <si>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</si>
  <si>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</si>
  <si>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</si>
  <si>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</si>
  <si>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</si>
  <si>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</si>
  <si>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</si>
  <si>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</si>
  <si>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</si>
  <si>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</si>
  <si>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</si>
  <si>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</si>
  <si>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</si>
  <si>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</si>
  <si>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</si>
  <si>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</si>
  <si>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</si>
  <si>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</si>
  <si>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</si>
  <si>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</si>
  <si>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</si>
  <si>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</si>
  <si>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</si>
  <si>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</si>
  <si>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</si>
  <si>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</si>
  <si>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</si>
  <si>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</si>
  <si>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</si>
  <si>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</si>
  <si>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</si>
  <si>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</si>
  <si>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</si>
  <si>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</si>
  <si>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</si>
  <si>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</si>
  <si>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</si>
  <si>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</si>
  <si>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</si>
  <si>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</si>
  <si>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</si>
  <si>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</si>
  <si>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</si>
  <si>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</si>
  <si>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</si>
  <si>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</si>
  <si>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</si>
  <si>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</si>
  <si>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</si>
  <si>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</si>
  <si>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</si>
  <si>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</si>
  <si>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</si>
  <si>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</si>
  <si>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</si>
  <si>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</si>
  <si>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</si>
  <si>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</si>
  <si>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</si>
  <si>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</si>
  <si>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</si>
  <si>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</si>
  <si>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</si>
  <si>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</si>
  <si>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</si>
  <si>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</si>
  <si>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</si>
  <si>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</si>
  <si>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</si>
  <si>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</si>
  <si>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</si>
  <si>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</si>
  <si>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</si>
  <si>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</si>
  <si>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</si>
  <si>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</si>
  <si>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</si>
  <si>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</si>
  <si>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</si>
  <si>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</si>
  <si>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</si>
  <si>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</si>
  <si>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</si>
  <si>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</si>
  <si>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</si>
  <si>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</si>
  <si>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</si>
  <si>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</si>
  <si>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</si>
  <si>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</si>
  <si>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</si>
  <si>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</si>
  <si>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</si>
  <si>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</si>
  <si>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</si>
  <si>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</si>
  <si>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</si>
  <si>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</si>
  <si>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</si>
  <si>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</si>
  <si>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</si>
  <si>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</si>
  <si>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</si>
  <si>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</si>
  <si>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</si>
  <si>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</si>
  <si>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</si>
  <si>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</si>
  <si>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</si>
  <si>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</si>
  <si>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</si>
  <si>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</si>
  <si>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</si>
  <si>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</si>
  <si>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</si>
  <si>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</si>
  <si>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</si>
  <si>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</si>
  <si>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</si>
  <si>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</si>
  <si>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</si>
  <si>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</si>
  <si>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</si>
  <si>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</si>
  <si>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</si>
  <si>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</si>
  <si>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</si>
  <si>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</si>
  <si>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</si>
  <si>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</si>
  <si>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</si>
  <si>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</si>
  <si>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</si>
  <si>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</si>
  <si>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</si>
  <si>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</si>
  <si>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</si>
  <si>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</si>
  <si>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</si>
  <si>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</si>
  <si>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</si>
  <si>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</si>
  <si>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</si>
  <si>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</si>
  <si>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</si>
  <si>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</si>
  <si>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</si>
  <si>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</si>
  <si>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</si>
  <si>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</si>
  <si>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</si>
  <si>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</si>
  <si>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</si>
  <si>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</si>
  <si>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</si>
  <si>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</si>
  <si>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</si>
  <si>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</si>
  <si>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</si>
  <si>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</si>
  <si>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</si>
  <si>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</si>
  <si>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</si>
  <si>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</si>
  <si>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</si>
  <si>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</si>
  <si>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</si>
  <si>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</si>
  <si>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</si>
  <si>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</si>
  <si>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</si>
  <si>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</si>
  <si>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</si>
  <si>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</si>
  <si>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</si>
  <si>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</si>
  <si>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</si>
  <si>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</si>
  <si>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</si>
  <si>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</si>
  <si>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</si>
  <si>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</si>
  <si>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</si>
  <si>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</si>
  <si>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</si>
  <si>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</si>
  <si>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</si>
  <si>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</si>
  <si>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</si>
  <si>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</si>
  <si>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</si>
  <si>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</si>
  <si>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</si>
  <si>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</si>
  <si>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</si>
  <si>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</si>
  <si>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</si>
  <si>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</si>
  <si>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</si>
  <si>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</si>
  <si>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</si>
  <si>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</si>
  <si>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</si>
  <si>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</si>
  <si>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</si>
  <si>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</si>
  <si>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</si>
  <si>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</si>
  <si>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</si>
  <si>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</si>
  <si>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</si>
  <si>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</si>
  <si>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</si>
  <si>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</si>
  <si>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</si>
  <si>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</si>
  <si>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</si>
  <si>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</si>
  <si>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</si>
  <si>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</si>
  <si>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</si>
  <si>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</si>
  <si>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</si>
  <si>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</si>
  <si>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</si>
  <si>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</si>
  <si>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</si>
  <si>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</si>
  <si>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</si>
  <si>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</si>
  <si>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</si>
  <si>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</si>
  <si>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</si>
  <si>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</si>
  <si>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</si>
  <si>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</si>
  <si>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</si>
  <si>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</si>
  <si>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</si>
  <si>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</si>
  <si>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</si>
  <si>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</si>
  <si>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</si>
  <si>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</si>
  <si>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</si>
  <si>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</si>
  <si>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</si>
  <si>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</si>
  <si>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</si>
  <si>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</si>
  <si>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</si>
  <si>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</si>
  <si>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</si>
  <si>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</si>
  <si>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</si>
  <si>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</si>
  <si>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</si>
  <si>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</si>
  <si>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</si>
  <si>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</si>
  <si>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</si>
  <si>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</si>
  <si>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</si>
  <si>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</si>
  <si>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</si>
  <si>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</si>
  <si>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</si>
  <si>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</si>
  <si>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</si>
  <si>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</si>
  <si>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</si>
  <si>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</si>
  <si>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</si>
  <si>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</si>
  <si>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</si>
  <si>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</si>
  <si>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</si>
  <si>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</si>
  <si>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</si>
  <si>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</si>
  <si>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</si>
  <si>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</si>
  <si>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</si>
  <si>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</si>
  <si>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</si>
  <si>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</si>
  <si>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</si>
  <si>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</si>
  <si>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</si>
  <si>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</si>
  <si>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</si>
  <si>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</si>
  <si>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</si>
  <si>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</si>
  <si>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</si>
  <si>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</si>
  <si>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</si>
  <si>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</si>
  <si>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</si>
  <si>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</si>
  <si>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</si>
  <si>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</si>
  <si>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</si>
  <si>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</si>
  <si>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</si>
  <si>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</si>
  <si>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</si>
  <si>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</si>
  <si>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</si>
  <si>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</si>
  <si>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</si>
  <si>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</si>
  <si>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</si>
  <si>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</si>
  <si>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</si>
  <si>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</si>
  <si>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</si>
  <si>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</si>
  <si>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</si>
  <si>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</si>
  <si>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</si>
  <si>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</si>
  <si>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</si>
  <si>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</si>
  <si>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</si>
  <si>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</si>
  <si>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</si>
  <si>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</si>
  <si>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</si>
  <si>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</si>
  <si>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</si>
  <si>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</si>
  <si>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</si>
  <si>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</si>
  <si>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</si>
  <si>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</si>
  <si>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</si>
  <si>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</si>
  <si>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</si>
  <si>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</si>
  <si>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</si>
  <si>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</si>
  <si>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</si>
  <si>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</si>
  <si>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</si>
  <si>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</si>
  <si>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</si>
  <si>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</si>
  <si>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</si>
  <si>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</si>
  <si>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</si>
  <si>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</si>
  <si>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</si>
  <si>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</si>
  <si>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</si>
  <si>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</si>
  <si>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</si>
  <si>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</si>
  <si>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</si>
  <si>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</si>
  <si>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</si>
  <si>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</si>
  <si>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</si>
  <si>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</si>
  <si>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</si>
  <si>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</si>
  <si>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</si>
  <si>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</si>
  <si>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</si>
  <si>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</si>
  <si>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</si>
  <si>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</si>
  <si>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</si>
  <si>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</si>
  <si>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</si>
  <si>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</si>
  <si>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</si>
  <si>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</si>
  <si>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</si>
  <si>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</si>
  <si>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</si>
  <si>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</si>
  <si>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</si>
  <si>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</si>
  <si>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</si>
  <si>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</si>
  <si>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</si>
  <si>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</si>
  <si>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</si>
  <si>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</si>
  <si>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</si>
  <si>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</si>
  <si>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</si>
  <si>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</si>
  <si>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</si>
  <si>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</si>
  <si>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</si>
  <si>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</si>
  <si>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</si>
  <si>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</si>
  <si>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</si>
  <si>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</si>
  <si>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</si>
  <si>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</si>
  <si>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</si>
  <si>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</si>
  <si>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</si>
  <si>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</si>
  <si>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</si>
  <si>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</si>
  <si>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</si>
  <si>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</si>
  <si>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</si>
  <si>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</si>
  <si>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</si>
  <si>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</si>
  <si>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</si>
  <si>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</si>
  <si>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</si>
  <si>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</si>
  <si>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</si>
  <si>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</si>
  <si>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</si>
  <si>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</si>
  <si>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</si>
  <si>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</si>
  <si>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</si>
  <si>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</si>
  <si>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</si>
  <si>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</si>
  <si>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</si>
  <si>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</si>
  <si>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</si>
  <si>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</si>
  <si>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</si>
  <si>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</si>
  <si>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</si>
  <si>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</si>
  <si>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</si>
  <si>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</si>
  <si>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</si>
  <si>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</si>
  <si>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</si>
  <si>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</si>
  <si>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</si>
  <si>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</si>
  <si>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</si>
  <si>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</si>
  <si>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</si>
  <si>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</si>
  <si>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</si>
  <si>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</si>
  <si>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</si>
  <si>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</si>
  <si>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</si>
  <si>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</si>
  <si>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</si>
  <si>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</si>
  <si>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</si>
  <si>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</si>
  <si>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</si>
  <si>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</si>
  <si>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</si>
  <si>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</si>
  <si>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</si>
  <si>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</si>
  <si>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</si>
  <si>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</si>
  <si>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</si>
  <si>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</si>
  <si>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</si>
  <si>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</si>
  <si>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</si>
  <si>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</si>
  <si>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</si>
  <si>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</si>
  <si>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</si>
  <si>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</si>
  <si>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</si>
  <si>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</si>
  <si>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</si>
  <si>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</si>
  <si>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</si>
  <si>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</si>
  <si>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</si>
  <si>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</si>
  <si>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</si>
  <si>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</si>
  <si>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</si>
  <si>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</si>
  <si>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</si>
  <si>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</si>
  <si>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</si>
  <si>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</si>
  <si>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</si>
  <si>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</si>
  <si>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</si>
  <si>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</si>
  <si>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</si>
  <si>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</si>
  <si>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</si>
  <si>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</si>
  <si>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</si>
  <si>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</si>
  <si>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</si>
  <si>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</si>
  <si>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</si>
  <si>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</si>
  <si>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</si>
  <si>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</si>
  <si>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</si>
  <si>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</si>
  <si>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</si>
  <si>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</si>
  <si>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</si>
  <si>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</si>
  <si>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</si>
  <si>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</si>
  <si>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</si>
  <si>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</si>
  <si>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</si>
  <si>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</si>
  <si>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</si>
  <si>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</si>
  <si>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</si>
  <si>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</si>
  <si>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</si>
  <si>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</si>
  <si>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</si>
  <si>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</si>
  <si>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</si>
  <si>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</si>
  <si>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</si>
  <si>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</si>
  <si>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</si>
  <si>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</si>
  <si>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</si>
  <si>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</si>
  <si>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</si>
  <si>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</si>
  <si>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</si>
  <si>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</si>
  <si>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</si>
  <si>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</si>
  <si>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</si>
  <si>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</si>
  <si>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</si>
  <si>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</si>
  <si>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</si>
  <si>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</si>
  <si>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</si>
  <si>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</si>
  <si>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</si>
  <si>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</si>
  <si>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</si>
  <si>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</si>
  <si>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</si>
  <si>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</si>
  <si>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</si>
  <si>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</si>
  <si>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</si>
  <si>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</si>
  <si>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</si>
  <si>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</si>
  <si>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</si>
  <si>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</si>
  <si>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</si>
  <si>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</si>
  <si>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</si>
  <si>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</si>
  <si>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</si>
  <si>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</si>
  <si>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</si>
  <si>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</si>
  <si>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</si>
  <si>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</si>
  <si>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</si>
  <si>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</si>
  <si>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</si>
  <si>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</si>
  <si>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</si>
  <si>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</si>
  <si>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</si>
  <si>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</si>
  <si>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</si>
  <si>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</si>
  <si>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</si>
  <si>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</si>
  <si>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</si>
  <si>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</si>
  <si>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</si>
  <si>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</si>
  <si>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</si>
  <si>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</si>
  <si>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</si>
  <si>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</si>
  <si>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</si>
  <si>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</si>
  <si>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</si>
  <si>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</si>
  <si>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</si>
  <si>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</si>
  <si>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</si>
  <si>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</si>
  <si>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</si>
  <si>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</si>
  <si>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</si>
  <si>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</si>
  <si>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</si>
  <si>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</si>
  <si>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</si>
  <si>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</si>
  <si>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</si>
  <si>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</si>
  <si>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</si>
  <si>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</si>
  <si>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</si>
  <si>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</si>
  <si>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</si>
  <si>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</si>
  <si>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</si>
  <si>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</si>
  <si>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</si>
  <si>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</si>
  <si>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</si>
  <si>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</si>
  <si>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</si>
  <si>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</si>
  <si>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</si>
  <si>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</si>
  <si>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</si>
  <si>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</si>
  <si>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</si>
  <si>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</si>
  <si>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</si>
  <si>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</si>
  <si>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</si>
  <si>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</si>
  <si>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</si>
  <si>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</si>
  <si>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</si>
  <si>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</si>
  <si>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</si>
  <si>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</si>
  <si>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</si>
  <si>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</si>
  <si>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</si>
  <si>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</si>
  <si>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</si>
  <si>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</si>
  <si>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</si>
  <si>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</si>
  <si>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</si>
  <si>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</si>
  <si>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</si>
  <si>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</si>
  <si>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</si>
  <si>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</si>
  <si>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</si>
  <si>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</si>
  <si>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</si>
  <si>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</si>
  <si>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</si>
  <si>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</si>
  <si>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</si>
  <si>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</si>
  <si>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</si>
  <si>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</si>
  <si>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</si>
  <si>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</si>
  <si>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</si>
  <si>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</si>
  <si>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</si>
  <si>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</si>
  <si>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</si>
  <si>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</si>
  <si>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</si>
  <si>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</si>
  <si>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</si>
  <si>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</si>
  <si>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</si>
  <si>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</si>
  <si>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</si>
  <si>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</si>
  <si>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</si>
  <si>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</si>
  <si>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</si>
  <si>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</si>
  <si>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</si>
  <si>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</si>
  <si>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</si>
  <si>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</si>
  <si>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</si>
  <si>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</si>
  <si>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</si>
  <si>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</si>
  <si>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</si>
  <si>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</si>
  <si>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</si>
  <si>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</si>
  <si>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</si>
  <si>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</si>
  <si>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</si>
  <si>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</si>
  <si>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</si>
  <si>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</si>
  <si>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</si>
  <si>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</si>
  <si>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</si>
  <si>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</si>
  <si>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</si>
  <si>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</si>
  <si>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</si>
  <si>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</si>
  <si>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</si>
  <si>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</si>
  <si>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</si>
  <si>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</si>
  <si>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</si>
  <si>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</si>
  <si>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</si>
  <si>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</si>
  <si>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</si>
  <si>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</si>
  <si>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</si>
  <si>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</si>
  <si>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</si>
  <si>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</si>
  <si>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</si>
  <si>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</si>
  <si>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</si>
  <si>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</si>
  <si>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</si>
  <si>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</si>
  <si>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</si>
  <si>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</si>
  <si>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</si>
  <si>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</si>
  <si>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</si>
  <si>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</si>
  <si>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</si>
  <si>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</si>
  <si>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</si>
  <si>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</si>
  <si>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</si>
  <si>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</si>
  <si>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</si>
  <si>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</si>
  <si>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</si>
  <si>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</si>
  <si>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</si>
  <si>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</si>
  <si>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</si>
  <si>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</si>
  <si>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</si>
  <si>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</si>
  <si>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</si>
  <si>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</si>
  <si>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</si>
  <si>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</si>
  <si>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</si>
  <si>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</si>
  <si>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</si>
  <si>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</si>
  <si>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</si>
  <si>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</si>
  <si>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</si>
  <si>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</si>
  <si>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</si>
  <si>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</si>
  <si>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</si>
  <si>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</si>
  <si>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</si>
  <si>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</si>
  <si>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</si>
  <si>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</si>
  <si>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</si>
  <si>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</si>
  <si>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</si>
  <si>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</si>
  <si>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</si>
  <si>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</si>
  <si>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</si>
  <si>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</si>
  <si>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</si>
  <si>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</si>
  <si>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</si>
  <si>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</si>
  <si>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</si>
  <si>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</si>
  <si>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</si>
  <si>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</si>
  <si>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</si>
  <si>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</si>
  <si>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</si>
  <si>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</si>
  <si>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</si>
  <si>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</si>
  <si>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</si>
  <si>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</si>
  <si>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</si>
  <si>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</si>
  <si>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</si>
  <si>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</si>
  <si>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</si>
  <si>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</si>
  <si>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</si>
  <si>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</si>
  <si>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</si>
  <si>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</si>
  <si>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</si>
  <si>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</si>
  <si>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</si>
  <si>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</si>
  <si>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</si>
  <si>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</si>
  <si>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</si>
  <si>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</si>
  <si>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</si>
  <si>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</si>
  <si>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</si>
  <si>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</si>
  <si>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</si>
  <si>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</si>
  <si>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</si>
  <si>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</si>
  <si>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</si>
  <si>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</si>
  <si>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</si>
  <si>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</si>
  <si>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</si>
  <si>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</si>
  <si>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</si>
  <si>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</si>
  <si>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</si>
  <si>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</si>
  <si>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</si>
  <si>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</si>
  <si>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</si>
  <si>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</si>
  <si>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</si>
  <si>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</si>
  <si>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</si>
  <si>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</si>
  <si>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</si>
  <si>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</si>
  <si>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</si>
  <si>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</si>
  <si>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</si>
  <si>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</si>
  <si>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</si>
  <si>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</si>
  <si>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</si>
  <si>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</si>
  <si>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</si>
  <si>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</si>
  <si>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</si>
  <si>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</si>
  <si>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</si>
  <si>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</si>
  <si>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</si>
  <si>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</si>
  <si>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</si>
  <si>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</si>
  <si>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</si>
  <si>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</si>
  <si>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</si>
  <si>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</si>
  <si>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</si>
  <si>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</si>
  <si>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</si>
  <si>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</si>
  <si>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</si>
  <si>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</si>
  <si>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</si>
  <si>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</si>
  <si>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</si>
  <si>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</si>
  <si>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</si>
  <si>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</si>
  <si>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</si>
  <si>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</si>
  <si>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</si>
  <si>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</si>
  <si>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</si>
  <si>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</si>
  <si>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</si>
  <si>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</si>
  <si>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</si>
  <si>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</si>
  <si>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</si>
  <si>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</si>
  <si>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</si>
  <si>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</si>
  <si>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</si>
  <si>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</si>
  <si>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</si>
  <si>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</si>
  <si>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</si>
  <si>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</si>
  <si>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</si>
  <si>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</si>
  <si>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</si>
  <si>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</si>
  <si>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</si>
  <si>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</si>
  <si>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</si>
  <si>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</si>
  <si>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</si>
  <si>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</si>
  <si>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</si>
  <si>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</si>
  <si>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</si>
  <si>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</si>
  <si>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</si>
  <si>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</si>
  <si>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</si>
  <si>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</si>
  <si>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</si>
  <si>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</si>
  <si>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</si>
  <si>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</si>
  <si>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</si>
  <si>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</si>
  <si>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</si>
  <si>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</si>
  <si>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</si>
  <si>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</si>
  <si>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</si>
  <si>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</si>
  <si>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</si>
  <si>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</si>
  <si>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</si>
  <si>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</si>
  <si>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</si>
  <si>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</si>
  <si>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</si>
  <si>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</si>
  <si>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</si>
  <si>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</si>
  <si>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</si>
  <si>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</si>
  <si>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</si>
  <si>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</si>
  <si>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</si>
  <si>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</si>
  <si>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</si>
  <si>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</si>
  <si>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</si>
  <si>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</si>
  <si>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</si>
  <si>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</si>
  <si>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</si>
  <si>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</si>
  <si>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</si>
  <si>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</si>
  <si>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</si>
  <si>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</si>
  <si>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</si>
  <si>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</si>
  <si>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</si>
  <si>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</si>
  <si>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</si>
  <si>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</si>
  <si>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</si>
  <si>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</si>
  <si>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</si>
  <si>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</si>
  <si>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</si>
  <si>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</si>
  <si>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</si>
  <si>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</si>
  <si>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</si>
  <si>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</si>
  <si>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</si>
  <si>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</si>
  <si>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</si>
  <si>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</si>
  <si>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</si>
  <si>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</si>
  <si>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</si>
  <si>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</si>
  <si>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</si>
  <si>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</si>
  <si>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</si>
  <si>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</si>
  <si>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</si>
  <si>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</si>
  <si>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</si>
  <si>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</si>
  <si>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</si>
  <si>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</si>
  <si>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</si>
  <si>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</si>
  <si>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</si>
  <si>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</si>
  <si>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</si>
  <si>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</si>
  <si>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</si>
  <si>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</si>
  <si>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</si>
  <si>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</si>
  <si>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</si>
  <si>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</si>
  <si>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</si>
  <si>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</si>
  <si>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</si>
  <si>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</si>
  <si>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</si>
  <si>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</si>
  <si>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</si>
  <si>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</si>
  <si>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</si>
  <si>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</si>
  <si>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</si>
  <si>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</si>
  <si>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</si>
  <si>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</si>
  <si>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</si>
  <si>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</si>
  <si>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</si>
  <si>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</si>
  <si>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</si>
  <si>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</si>
  <si>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</si>
  <si>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</si>
  <si>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</si>
  <si>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</si>
  <si>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</si>
  <si>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</si>
  <si>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</si>
  <si>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</si>
  <si>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</si>
  <si>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</si>
  <si>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</si>
  <si>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</si>
  <si>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</si>
  <si>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</si>
  <si>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</si>
  <si>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</si>
  <si>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</si>
  <si>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</si>
  <si>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</si>
  <si>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</si>
  <si>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</si>
  <si>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</si>
  <si>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</si>
  <si>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</si>
  <si>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</si>
  <si>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</si>
  <si>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</si>
  <si>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</si>
  <si>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</si>
  <si>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</si>
  <si>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</si>
  <si>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</si>
  <si>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</si>
  <si>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</si>
  <si>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</si>
  <si>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</si>
  <si>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</si>
  <si>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</si>
  <si>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</si>
  <si>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</si>
  <si>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</si>
  <si>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</si>
  <si>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</si>
  <si>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</si>
  <si>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</si>
  <si>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</si>
  <si>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</si>
  <si>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</si>
  <si>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</si>
  <si>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</si>
  <si>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</si>
  <si>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</si>
  <si>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</si>
  <si>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</si>
  <si>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</si>
  <si>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</si>
  <si>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</si>
  <si>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</si>
  <si>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</si>
  <si>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</si>
  <si>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</si>
  <si>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</si>
  <si>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</si>
  <si>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</si>
  <si>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</si>
  <si>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</si>
  <si>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</si>
  <si>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</si>
  <si>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</si>
  <si>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</si>
  <si>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</si>
  <si>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</si>
  <si>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</si>
  <si>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</si>
  <si>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</si>
  <si>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</si>
  <si>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</si>
  <si>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</si>
  <si>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</si>
  <si>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</si>
  <si>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</si>
  <si>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</si>
  <si>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</si>
  <si>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</si>
  <si>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</si>
  <si>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</si>
  <si>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</si>
  <si>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</si>
  <si>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</si>
  <si>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</si>
  <si>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</si>
  <si>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</si>
  <si>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</si>
  <si>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</si>
  <si>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</si>
  <si>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</si>
  <si>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</si>
  <si>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</si>
  <si>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</si>
  <si>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</si>
  <si>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</si>
  <si>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</si>
  <si>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</si>
  <si>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</si>
  <si>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</si>
  <si>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</si>
  <si>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</si>
  <si>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</si>
  <si>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</si>
  <si>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</si>
  <si>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</si>
  <si>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</si>
  <si>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</si>
  <si>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</si>
  <si>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</si>
  <si>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</si>
  <si>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</si>
  <si>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</si>
  <si>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</si>
  <si>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</si>
  <si>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</si>
  <si>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</si>
  <si>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</si>
  <si>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</si>
  <si>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</si>
  <si>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</si>
  <si>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</si>
  <si>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</si>
  <si>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</si>
  <si>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</si>
  <si>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</si>
  <si>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</si>
  <si>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</si>
  <si>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</si>
  <si>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</si>
  <si>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</si>
  <si>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</si>
  <si>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</si>
  <si>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</si>
  <si>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</si>
  <si>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</si>
  <si>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</si>
  <si>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</si>
  <si>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</si>
  <si>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</si>
  <si>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</si>
  <si>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</si>
  <si>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</si>
  <si>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</si>
  <si>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</si>
  <si>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</si>
  <si>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</si>
  <si>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</si>
  <si>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</si>
  <si>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</si>
  <si>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</si>
  <si>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</si>
  <si>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</si>
  <si>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</si>
  <si>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</si>
  <si>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</si>
  <si>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</si>
  <si>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</si>
  <si>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</si>
  <si>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</si>
  <si>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</si>
  <si>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</si>
  <si>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</si>
  <si>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</si>
  <si>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</si>
  <si>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</si>
  <si>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</si>
  <si>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</si>
  <si>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</si>
  <si>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</si>
  <si>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</si>
  <si>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</si>
  <si>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</si>
  <si>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</si>
  <si>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</si>
  <si>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</si>
  <si>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</si>
  <si>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</si>
  <si>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</si>
  <si>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</si>
  <si>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</si>
  <si>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</si>
  <si>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</si>
  <si>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</si>
  <si>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</si>
  <si>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</si>
  <si>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</si>
  <si>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</si>
  <si>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</si>
  <si>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</si>
  <si>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</si>
  <si>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</si>
  <si>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</si>
  <si>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</si>
  <si>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</si>
  <si>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</si>
  <si>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</si>
  <si>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</si>
  <si>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</si>
  <si>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</si>
  <si>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</si>
  <si>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</si>
  <si>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</si>
  <si>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</si>
  <si>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</si>
  <si>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</si>
  <si>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</si>
  <si>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</si>
  <si>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</si>
  <si>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</si>
  <si>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</si>
  <si>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</si>
  <si>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</si>
  <si>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</si>
  <si>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</si>
  <si>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</si>
  <si>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</si>
  <si>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</si>
  <si>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</si>
  <si>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</si>
  <si>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</si>
  <si>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</si>
  <si>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</si>
  <si>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</si>
  <si>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</si>
  <si>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</si>
  <si>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</si>
  <si>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</si>
  <si>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</si>
  <si>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</si>
  <si>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</si>
  <si>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</si>
  <si>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</si>
  <si>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</si>
  <si>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</si>
  <si>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</si>
  <si>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</si>
  <si>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</si>
  <si>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</si>
  <si>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</si>
  <si>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</si>
  <si>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</si>
  <si>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</si>
  <si>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</si>
  <si>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</si>
  <si>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</si>
  <si>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</si>
  <si>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</si>
  <si>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</si>
  <si>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</si>
  <si>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</si>
  <si>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</si>
  <si>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</si>
  <si>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</si>
  <si>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</si>
  <si>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</si>
  <si>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</si>
  <si>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</si>
  <si>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</si>
  <si>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</si>
  <si>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</si>
  <si>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</si>
  <si>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</si>
  <si>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</si>
  <si>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</si>
  <si>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</si>
  <si>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</si>
  <si>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</si>
  <si>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</si>
  <si>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</si>
  <si>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</si>
  <si>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</si>
  <si>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</si>
  <si>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</si>
  <si>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</si>
  <si>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</si>
  <si>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</si>
  <si>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</si>
  <si>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</si>
  <si>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</si>
  <si>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</si>
  <si>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</si>
  <si>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</si>
  <si>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</si>
  <si>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</si>
  <si>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</si>
  <si>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</si>
  <si>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</si>
  <si>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</si>
  <si>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</si>
  <si>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</si>
  <si>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</si>
  <si>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</si>
  <si>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</si>
  <si>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</si>
  <si>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</si>
  <si>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</si>
  <si>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</si>
  <si>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</si>
  <si>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</si>
  <si>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</si>
  <si>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</si>
  <si>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</si>
  <si>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</si>
  <si>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</si>
  <si>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</si>
  <si>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</si>
  <si>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</si>
  <si>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</si>
  <si>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</si>
  <si>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</si>
  <si>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</si>
  <si>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</si>
  <si>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</si>
  <si>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</si>
  <si>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</si>
  <si>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</si>
  <si>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</si>
  <si>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</si>
  <si>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</si>
  <si>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</si>
  <si>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</si>
  <si>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</si>
  <si>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</si>
  <si>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</si>
  <si>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</si>
  <si>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</si>
  <si>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</si>
  <si>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</si>
  <si>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</si>
  <si>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</si>
  <si>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</si>
  <si>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</si>
  <si>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</si>
  <si>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</si>
  <si>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</si>
  <si>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</si>
  <si>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</si>
  <si>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</si>
  <si>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</si>
  <si>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</si>
  <si>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</si>
  <si>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</si>
  <si>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</si>
  <si>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</si>
  <si>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</si>
  <si>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</si>
  <si>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</si>
  <si>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</si>
  <si>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</si>
  <si>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</si>
  <si>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</si>
  <si>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</si>
  <si>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</si>
  <si>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</si>
  <si>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</si>
  <si>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</si>
  <si>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</si>
  <si>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</si>
  <si>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</si>
  <si>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</si>
  <si>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</si>
  <si>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</si>
  <si>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</si>
  <si>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</si>
  <si>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</si>
  <si>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</si>
  <si>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</si>
  <si>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</si>
  <si>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</si>
  <si>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</si>
  <si>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</si>
  <si>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</si>
  <si>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</si>
  <si>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</si>
  <si>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</si>
  <si>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</si>
  <si>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</si>
  <si>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</si>
  <si>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</si>
  <si>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</si>
  <si>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</si>
  <si>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</si>
  <si>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</si>
  <si>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</si>
  <si>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</si>
  <si>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</si>
  <si>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</si>
  <si>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</si>
  <si>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</si>
  <si>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</si>
  <si>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</si>
  <si>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</si>
  <si>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</si>
  <si>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</si>
  <si>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</si>
  <si>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</si>
  <si>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</si>
  <si>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</si>
  <si>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</si>
  <si>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</si>
  <si>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</si>
  <si>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</si>
  <si>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</si>
  <si>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</si>
  <si>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</si>
  <si>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</si>
  <si>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</si>
  <si>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</si>
  <si>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</si>
  <si>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</si>
  <si>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</si>
  <si>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</si>
  <si>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</si>
  <si>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</si>
  <si>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</si>
  <si>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</si>
  <si>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</si>
  <si>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</si>
  <si>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</si>
  <si>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</si>
  <si>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</si>
  <si>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</si>
  <si>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</si>
  <si>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</si>
  <si>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</si>
  <si>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</si>
  <si>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</si>
  <si>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</si>
  <si>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</si>
  <si>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</si>
  <si>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</si>
  <si>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</si>
  <si>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</si>
  <si>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</si>
  <si>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</si>
  <si>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</si>
  <si>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</si>
  <si>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</si>
  <si>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</si>
  <si>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</si>
  <si>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</si>
  <si>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</si>
  <si>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</si>
  <si>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</si>
  <si>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</si>
  <si>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</si>
  <si>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</si>
  <si>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</si>
  <si>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</si>
  <si>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</si>
  <si>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</si>
  <si>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</si>
  <si>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</si>
  <si>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</si>
  <si>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</si>
  <si>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</si>
  <si>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</si>
  <si>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</si>
  <si>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</si>
  <si>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</si>
  <si>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</si>
  <si>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</si>
  <si>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</si>
  <si>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</si>
  <si>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</si>
  <si>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</si>
  <si>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</si>
  <si>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</si>
  <si>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</si>
  <si>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</si>
  <si>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</si>
  <si>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</si>
  <si>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</si>
  <si>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</si>
  <si>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</si>
  <si>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</si>
  <si>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</si>
  <si>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</si>
  <si>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</si>
  <si>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</si>
  <si>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</si>
  <si>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</si>
  <si>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</si>
  <si>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</si>
  <si>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</si>
  <si>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</si>
  <si>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</si>
  <si>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</si>
  <si>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</si>
  <si>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</si>
  <si>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</si>
  <si>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</si>
  <si>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</si>
  <si>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</si>
  <si>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</si>
  <si>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</si>
  <si>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</si>
  <si>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</si>
  <si>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</si>
  <si>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</si>
  <si>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</si>
  <si>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</si>
  <si>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</si>
  <si>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</si>
  <si>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</si>
  <si>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</si>
  <si>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</si>
  <si>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</si>
  <si>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</si>
  <si>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</si>
  <si>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</si>
  <si>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</si>
  <si>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</si>
  <si>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</si>
  <si>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</si>
  <si>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</si>
  <si>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</si>
  <si>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</si>
  <si>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</si>
  <si>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</si>
  <si>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</si>
  <si>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</si>
  <si>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</si>
  <si>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</si>
  <si>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</si>
  <si>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</si>
  <si>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</si>
  <si>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</si>
  <si>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</si>
  <si>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</si>
  <si>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</si>
  <si>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</si>
  <si>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</si>
  <si>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</si>
  <si>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</si>
  <si>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</si>
  <si>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</si>
  <si>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</si>
  <si>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</si>
  <si>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</si>
  <si>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</si>
  <si>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</si>
  <si>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</si>
  <si>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</si>
  <si>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</si>
  <si>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</si>
  <si>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</si>
  <si>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</si>
  <si>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</si>
  <si>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</si>
  <si>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</si>
  <si>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</si>
  <si>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</si>
  <si>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</si>
  <si>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</si>
  <si>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</si>
  <si>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</si>
  <si>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</si>
  <si>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</si>
  <si>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</si>
  <si>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</si>
  <si>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</si>
  <si>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</si>
  <si>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</si>
  <si>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</si>
  <si>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</si>
  <si>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</si>
  <si>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</si>
  <si>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</si>
  <si>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</si>
  <si>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</si>
  <si>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</si>
  <si>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</si>
  <si>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</si>
  <si>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</si>
  <si>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</si>
  <si>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</si>
  <si>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</si>
  <si>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</si>
  <si>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</si>
  <si>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</si>
  <si>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</si>
  <si>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</si>
  <si>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</si>
  <si>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</si>
  <si>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</si>
  <si>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</si>
  <si>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</si>
  <si>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</si>
  <si>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</si>
  <si>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</si>
  <si>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</si>
  <si>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</si>
  <si>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</si>
  <si>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</si>
  <si>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</si>
  <si>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</si>
  <si>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</si>
  <si>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</si>
  <si>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</si>
  <si>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</si>
  <si>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</si>
  <si>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</si>
  <si>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</si>
  <si>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</si>
  <si>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</si>
  <si>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</si>
  <si>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</si>
  <si>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</si>
  <si>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</si>
  <si>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</si>
  <si>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</si>
  <si>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</si>
  <si>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</si>
  <si>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</si>
  <si>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</si>
  <si>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</si>
  <si>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</si>
  <si>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</si>
  <si>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</si>
  <si>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</si>
  <si>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</si>
  <si>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</si>
  <si>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</si>
  <si>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</si>
  <si>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</si>
  <si>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</si>
  <si>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</si>
  <si>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</si>
  <si>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</si>
  <si>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</si>
  <si>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</si>
  <si>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</si>
  <si>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</si>
  <si>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</si>
  <si>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</si>
  <si>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</si>
  <si>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</si>
  <si>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</si>
  <si>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</si>
  <si>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</si>
  <si>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</si>
  <si>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</si>
  <si>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</si>
  <si>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</si>
  <si>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</si>
  <si>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</si>
  <si>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</si>
  <si>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</si>
  <si>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</si>
  <si>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</si>
  <si>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</si>
  <si>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</si>
  <si>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</si>
  <si>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</si>
  <si>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</si>
  <si>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</si>
  <si>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</si>
  <si>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</si>
  <si>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</si>
  <si>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</si>
  <si>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</si>
  <si>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</si>
  <si>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</si>
  <si>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</si>
  <si>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</si>
  <si>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</si>
  <si>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</si>
  <si>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</si>
  <si>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</si>
  <si>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</si>
  <si>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</si>
  <si>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</si>
  <si>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</si>
  <si>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</si>
  <si>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</si>
  <si>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</si>
  <si>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</si>
  <si>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</si>
  <si>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</si>
  <si>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</si>
  <si>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</si>
  <si>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</si>
  <si>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</si>
  <si>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</si>
  <si>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</si>
  <si>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</si>
  <si>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</si>
  <si>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</si>
  <si>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</si>
  <si>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</si>
  <si>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</si>
  <si>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</si>
  <si>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</si>
  <si>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</si>
  <si>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</si>
  <si>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</si>
  <si>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</si>
  <si>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</si>
  <si>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</si>
  <si>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</si>
  <si>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</si>
  <si>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</si>
  <si>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</si>
  <si>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</si>
  <si>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</si>
  <si>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</si>
  <si>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</si>
  <si>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</si>
  <si>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</si>
  <si>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</si>
  <si>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</si>
  <si>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</si>
  <si>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</si>
  <si>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</si>
  <si>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</si>
  <si>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</si>
  <si>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</si>
  <si>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</si>
  <si>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</si>
  <si>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</si>
  <si>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</si>
  <si>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</si>
  <si>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</si>
  <si>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</si>
  <si>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</si>
  <si>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</si>
  <si>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</si>
  <si>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</si>
  <si>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</si>
  <si>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</si>
  <si>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</si>
  <si>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</si>
  <si>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</si>
  <si>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</si>
  <si>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</si>
  <si>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</si>
  <si>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</si>
  <si>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</si>
  <si>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</si>
  <si>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</si>
  <si>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</si>
  <si>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</si>
  <si>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</si>
  <si>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</si>
  <si>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</si>
  <si>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</si>
  <si>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</si>
  <si>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</si>
  <si>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</si>
  <si>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</si>
  <si>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</si>
  <si>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</si>
  <si>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</si>
  <si>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</si>
  <si>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</si>
  <si>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</si>
  <si>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</si>
  <si>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</si>
  <si>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</si>
  <si>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</si>
  <si>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</si>
  <si>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</si>
  <si>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</si>
  <si>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</si>
  <si>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</si>
  <si>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</si>
  <si>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</si>
  <si>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</si>
  <si>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</si>
  <si>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</si>
  <si>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</si>
  <si>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</si>
  <si>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</si>
  <si>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</si>
  <si>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</si>
  <si>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</si>
  <si>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</si>
  <si>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</si>
  <si>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</si>
  <si>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</si>
  <si>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</si>
  <si>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</si>
  <si>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</si>
  <si>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</si>
  <si>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</si>
  <si>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</si>
  <si>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</si>
  <si>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</si>
  <si>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</si>
  <si>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</si>
  <si>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</si>
  <si>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</si>
  <si>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</si>
  <si>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</si>
  <si>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</si>
  <si>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</si>
  <si>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</si>
  <si>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</si>
  <si>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</si>
  <si>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</si>
  <si>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</si>
  <si>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</si>
  <si>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</si>
  <si>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</si>
  <si>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</si>
  <si>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</si>
  <si>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</si>
  <si>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</si>
  <si>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</si>
  <si>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</si>
  <si>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</si>
  <si>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</si>
  <si>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</si>
  <si>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</si>
  <si>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</si>
  <si>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</si>
  <si>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</si>
  <si>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</si>
  <si>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</si>
  <si>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</si>
  <si>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</si>
  <si>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</si>
  <si>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</si>
  <si>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</si>
  <si>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</si>
  <si>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</si>
  <si>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</si>
  <si>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</si>
  <si>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</si>
  <si>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</si>
  <si>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</si>
  <si>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</si>
  <si>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</si>
  <si>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</si>
  <si>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</si>
  <si>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</si>
  <si>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</si>
  <si>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</si>
  <si>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</si>
  <si>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</si>
  <si>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</si>
  <si>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</si>
  <si>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</si>
  <si>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</si>
  <si>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</si>
  <si>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</si>
  <si>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</si>
  <si>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</si>
  <si>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</si>
  <si>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</si>
  <si>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</si>
  <si>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</si>
  <si>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</si>
  <si>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</si>
  <si>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</si>
  <si>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</si>
  <si>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</si>
  <si>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</si>
  <si>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</si>
  <si>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</si>
  <si>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</si>
  <si>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</si>
  <si>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</si>
  <si>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</si>
  <si>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</si>
  <si>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</si>
  <si>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</si>
  <si>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</si>
  <si>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</si>
  <si>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</si>
  <si>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</si>
  <si>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</si>
  <si>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</si>
  <si>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</si>
  <si>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</si>
  <si>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</si>
  <si>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</si>
  <si>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</si>
  <si>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</si>
  <si>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</si>
  <si>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</si>
  <si>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</si>
  <si>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</si>
  <si>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</si>
  <si>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</si>
  <si>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</si>
  <si>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</si>
  <si>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</si>
  <si>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</si>
  <si>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</si>
  <si>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</si>
  <si>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</si>
  <si>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</si>
  <si>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</si>
  <si>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</si>
  <si>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</si>
  <si>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</si>
  <si>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</si>
  <si>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</si>
  <si>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</si>
  <si>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</si>
  <si>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</si>
  <si>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</si>
  <si>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</si>
  <si>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</si>
  <si>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</si>
  <si>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</si>
  <si>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</si>
  <si>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</si>
  <si>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</si>
  <si>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</si>
  <si>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</si>
  <si>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</si>
  <si>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</si>
  <si>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</si>
  <si>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</si>
  <si>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</si>
  <si>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</si>
  <si>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</si>
  <si>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</si>
  <si>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</si>
  <si>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</si>
  <si>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</si>
  <si>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</si>
  <si>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</si>
  <si>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</si>
  <si>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</si>
  <si>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</si>
  <si>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</si>
  <si>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</si>
  <si>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</si>
  <si>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</si>
  <si>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</si>
  <si>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</si>
  <si>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</si>
  <si>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</si>
  <si>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</si>
  <si>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</si>
  <si>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</si>
  <si>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</si>
  <si>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</si>
  <si>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</si>
  <si>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</si>
  <si>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</si>
  <si>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</si>
  <si>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</si>
  <si>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</si>
  <si>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</si>
  <si>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</si>
  <si>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</si>
  <si>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</si>
  <si>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</si>
  <si>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</si>
  <si>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</si>
  <si>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</si>
  <si>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</si>
  <si>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</si>
  <si>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</si>
  <si>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</si>
  <si>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</si>
  <si>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</si>
  <si>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</si>
  <si>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</si>
  <si>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</si>
  <si>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</si>
  <si>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</si>
  <si>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</si>
  <si>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</si>
  <si>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</si>
  <si>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</si>
  <si>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</si>
  <si>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</si>
  <si>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</si>
  <si>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</si>
  <si>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</si>
  <si>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</si>
  <si>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</si>
  <si>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</si>
  <si>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</si>
  <si>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</si>
  <si>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</si>
  <si>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</si>
  <si>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</si>
  <si>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</si>
  <si>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</si>
  <si>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</si>
  <si>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</si>
  <si>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</si>
  <si>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</si>
  <si>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</si>
  <si>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</si>
  <si>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</si>
  <si>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</si>
  <si>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</si>
  <si>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</si>
  <si>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</si>
  <si>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</si>
  <si>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</si>
  <si>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</si>
  <si>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</si>
  <si>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</si>
  <si>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</si>
  <si>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</si>
  <si>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</si>
  <si>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</si>
  <si>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</si>
  <si>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</si>
  <si>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</si>
  <si>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</si>
  <si>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</si>
  <si>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</si>
  <si>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</si>
  <si>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</si>
  <si>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</si>
  <si>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</si>
  <si>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</si>
  <si>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</si>
  <si>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</si>
  <si>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</si>
  <si>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</si>
  <si>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</si>
  <si>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</si>
  <si>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</si>
  <si>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</si>
  <si>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</si>
  <si>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</si>
  <si>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</si>
  <si>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</si>
  <si>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</si>
  <si>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</si>
  <si>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</si>
  <si>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</si>
  <si>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</si>
  <si>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</si>
  <si>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</si>
  <si>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</si>
  <si>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</si>
  <si>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</si>
  <si>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</si>
  <si>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</si>
  <si>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</si>
  <si>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</si>
  <si>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</si>
  <si>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</si>
  <si>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</si>
  <si>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</si>
  <si>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</si>
  <si>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</si>
  <si>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</si>
  <si>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</si>
  <si>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</si>
  <si>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</si>
  <si>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</si>
  <si>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</si>
  <si>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</si>
  <si>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</si>
  <si>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</si>
  <si>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</si>
  <si>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</si>
  <si>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</si>
  <si>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</si>
  <si>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</si>
  <si>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</si>
  <si>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</si>
  <si>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</si>
  <si>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</si>
  <si>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</si>
  <si>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</si>
  <si>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</si>
  <si>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</si>
  <si>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</si>
  <si>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</si>
  <si>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</si>
  <si>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</si>
  <si>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</si>
  <si>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</si>
  <si>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</si>
  <si>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</si>
  <si>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</si>
  <si>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</si>
  <si>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</si>
  <si>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</si>
  <si>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</si>
  <si>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</si>
  <si>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</si>
  <si>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</si>
  <si>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</si>
  <si>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</si>
  <si>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</si>
  <si>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</si>
  <si>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</si>
  <si>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</si>
  <si>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</si>
  <si>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</si>
  <si>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</si>
  <si>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</si>
  <si>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</si>
  <si>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</si>
  <si>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</si>
  <si>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</si>
  <si>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</si>
  <si>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</si>
  <si>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</si>
  <si>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</si>
  <si>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</si>
  <si>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</si>
  <si>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</si>
  <si>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</si>
  <si>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</si>
  <si>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</si>
  <si>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</si>
  <si>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</si>
  <si>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</si>
  <si>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</si>
  <si>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</si>
  <si>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</si>
  <si>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</si>
  <si>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</si>
  <si>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</si>
  <si>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</si>
  <si>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</si>
  <si>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</si>
  <si>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</si>
  <si>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</si>
  <si>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</si>
  <si>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</si>
  <si>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</si>
  <si>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</si>
  <si>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</si>
  <si>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</si>
  <si>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</si>
  <si>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</si>
  <si>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</si>
  <si>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</si>
  <si>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</si>
  <si>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</si>
  <si>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</si>
  <si>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</si>
  <si>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</si>
  <si>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</si>
  <si>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</si>
  <si>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</si>
  <si>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</si>
  <si>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</si>
  <si>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</si>
  <si>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</si>
  <si>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</si>
  <si>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</si>
  <si>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</si>
  <si>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</si>
  <si>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</si>
  <si>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</si>
  <si>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</si>
  <si>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</si>
  <si>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</si>
  <si>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</si>
  <si>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</si>
  <si>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</si>
  <si>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</si>
  <si>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</si>
  <si>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</si>
  <si>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</si>
  <si>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</si>
  <si>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</si>
  <si>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</si>
  <si>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</si>
  <si>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</si>
  <si>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</si>
  <si>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</si>
  <si>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</si>
  <si>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</si>
  <si>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</si>
  <si>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</si>
  <si>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</si>
  <si>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</si>
  <si>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</si>
  <si>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</si>
  <si>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</si>
  <si>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</si>
  <si>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</si>
  <si>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</si>
  <si>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</si>
  <si>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</si>
  <si>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</si>
  <si>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</si>
  <si>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</si>
  <si>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</si>
  <si>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</si>
  <si>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</si>
  <si>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</si>
  <si>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</si>
  <si>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</si>
  <si>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</si>
  <si>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</si>
  <si>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</si>
  <si>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</si>
  <si>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</si>
  <si>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</si>
  <si>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</si>
  <si>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</si>
  <si>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</si>
  <si>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</si>
  <si>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</si>
  <si>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</si>
  <si>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</si>
  <si>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</si>
  <si>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</si>
  <si>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</si>
  <si>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</si>
  <si>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</si>
  <si>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</si>
  <si>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</si>
  <si>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</si>
  <si>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</si>
  <si>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</si>
  <si>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</si>
  <si>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</si>
  <si>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</si>
  <si>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</si>
  <si>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</si>
  <si>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</si>
  <si>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</si>
  <si>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</si>
  <si>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</si>
  <si>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</si>
  <si>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</si>
  <si>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</si>
  <si>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</si>
  <si>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</si>
  <si>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</si>
  <si>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</si>
  <si>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</si>
  <si>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</si>
  <si>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</si>
  <si>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</si>
  <si>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</si>
  <si>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</si>
  <si>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</si>
  <si>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</si>
  <si>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</si>
  <si>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</si>
  <si>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</si>
  <si>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</si>
  <si>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</si>
  <si>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</si>
  <si>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</si>
  <si>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</si>
  <si>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</si>
  <si>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</si>
  <si>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</si>
  <si>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</si>
  <si>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</si>
  <si>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</si>
  <si>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</si>
  <si>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</si>
  <si>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</si>
  <si>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</si>
  <si>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</si>
  <si>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</si>
  <si>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</si>
  <si>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</si>
  <si>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</si>
  <si>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</si>
  <si>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</si>
  <si>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</si>
  <si>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</si>
  <si>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</si>
  <si>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</si>
  <si>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</si>
  <si>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</si>
  <si>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</si>
  <si>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</si>
  <si>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</si>
  <si>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</si>
  <si>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</si>
  <si>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</si>
  <si>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</si>
  <si>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</si>
  <si>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</si>
  <si>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</si>
  <si>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</si>
  <si>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</si>
  <si>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</si>
  <si>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</si>
  <si>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</si>
  <si>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</si>
  <si>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</si>
  <si>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</si>
  <si>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</si>
  <si>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</si>
  <si>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</si>
  <si>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</si>
  <si>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</si>
  <si>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</si>
  <si>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</si>
  <si>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</si>
  <si>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</si>
  <si>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</si>
  <si>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</si>
  <si>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</si>
  <si>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</si>
  <si>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</si>
  <si>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</si>
  <si>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</si>
  <si>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</si>
  <si>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</si>
  <si>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</si>
  <si>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</si>
  <si>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</si>
  <si>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</si>
  <si>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</si>
  <si>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</si>
  <si>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</si>
  <si>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</si>
  <si>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</si>
  <si>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</si>
  <si>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</si>
  <si>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</si>
  <si>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</si>
  <si>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</si>
  <si>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</si>
  <si>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</si>
  <si>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</si>
  <si>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</si>
  <si>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</si>
  <si>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</si>
  <si>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</si>
  <si>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</si>
  <si>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</si>
  <si>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</si>
  <si>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</si>
  <si>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</si>
  <si>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</si>
  <si>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</si>
  <si>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</si>
  <si>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</si>
  <si>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</si>
  <si>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</si>
  <si>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</si>
  <si>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</si>
  <si>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</si>
  <si>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</si>
  <si>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</si>
  <si>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</si>
  <si>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</si>
  <si>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</si>
  <si>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</si>
  <si>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</si>
  <si>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</si>
  <si>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</si>
  <si>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</si>
  <si>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</si>
  <si>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</si>
  <si>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</si>
  <si>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</si>
  <si>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</si>
  <si>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</si>
  <si>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</si>
  <si>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</si>
  <si>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</si>
  <si>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</si>
  <si>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</si>
  <si>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</si>
  <si>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</si>
  <si>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</si>
  <si>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</si>
  <si>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</si>
  <si>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</si>
  <si>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</si>
  <si>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</si>
  <si>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</si>
  <si>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</si>
  <si>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</si>
  <si>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</si>
  <si>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</si>
  <si>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</si>
  <si>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</si>
  <si>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</si>
  <si>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</si>
  <si>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</si>
  <si>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</si>
  <si>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</si>
  <si>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</si>
  <si>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</si>
  <si>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</si>
  <si>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</si>
  <si>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</si>
  <si>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</si>
  <si>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</si>
  <si>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</si>
  <si>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</si>
  <si>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</si>
  <si>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</si>
  <si>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</si>
  <si>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</si>
  <si>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</si>
  <si>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</si>
  <si>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</si>
  <si>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</si>
  <si>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</si>
  <si>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</si>
  <si>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</si>
  <si>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</si>
  <si>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</si>
  <si>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</si>
  <si>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</si>
  <si>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</si>
  <si>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</si>
  <si>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</si>
  <si>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</si>
  <si>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</si>
  <si>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</si>
  <si>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</si>
  <si>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</si>
  <si>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</si>
  <si>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</si>
  <si>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</si>
  <si>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</si>
  <si>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</si>
  <si>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</si>
  <si>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</si>
  <si>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</si>
  <si>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</si>
  <si>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</si>
  <si>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</si>
  <si>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</si>
  <si>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</si>
  <si>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</si>
  <si>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</si>
  <si>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</si>
  <si>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</si>
  <si>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</si>
  <si>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</si>
  <si>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</si>
  <si>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</si>
  <si>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</si>
  <si>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</si>
  <si>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</si>
  <si>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</si>
  <si>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</si>
  <si>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</si>
  <si>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</si>
  <si>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</si>
  <si>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</si>
  <si>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</si>
  <si>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</si>
  <si>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</si>
  <si>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</si>
  <si>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</si>
  <si>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</si>
  <si>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</si>
  <si>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</si>
  <si>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</si>
  <si>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</si>
  <si>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</si>
  <si>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</si>
  <si>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</si>
  <si>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</si>
  <si>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</si>
  <si>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</si>
  <si>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</si>
  <si>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</si>
  <si>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</si>
  <si>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</si>
  <si>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</si>
  <si>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</si>
  <si>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</si>
  <si>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</si>
  <si>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</si>
  <si>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</si>
  <si>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</si>
  <si>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</si>
  <si>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</si>
  <si>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</si>
  <si>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</si>
  <si>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</si>
  <si>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</si>
  <si>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</si>
  <si>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</si>
  <si>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</si>
  <si>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</si>
  <si>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</si>
  <si>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</si>
  <si>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</si>
  <si>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</si>
  <si>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</si>
  <si>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</si>
  <si>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</si>
  <si>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</si>
  <si>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</si>
  <si>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</si>
  <si>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</si>
  <si>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</si>
  <si>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</si>
  <si>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</si>
  <si>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</si>
  <si>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</si>
  <si>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</si>
  <si>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</si>
  <si>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</si>
  <si>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</si>
  <si>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</si>
  <si>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</si>
  <si>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</si>
  <si>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</si>
  <si>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</si>
  <si>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</si>
  <si>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</si>
  <si>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</si>
  <si>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</si>
  <si>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</si>
  <si>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</si>
  <si>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</si>
  <si>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</si>
  <si>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</si>
  <si>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</si>
  <si>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</si>
  <si>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</si>
  <si>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</si>
  <si>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</si>
  <si>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</si>
  <si>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</si>
  <si>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</si>
  <si>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</si>
  <si>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</si>
  <si>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</si>
  <si>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</si>
  <si>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</si>
  <si>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</si>
  <si>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</si>
  <si>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</si>
  <si>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</si>
  <si>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</si>
  <si>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</si>
  <si>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</si>
  <si>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</si>
  <si>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</si>
  <si>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</si>
  <si>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</si>
  <si>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</si>
  <si>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</si>
  <si>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</si>
  <si>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</si>
  <si>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</si>
  <si>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</si>
  <si>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</si>
  <si>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</si>
  <si>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</si>
  <si>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</si>
  <si>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</si>
  <si>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</si>
  <si>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</si>
  <si>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</si>
  <si>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</si>
  <si>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</si>
  <si>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</si>
  <si>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</si>
  <si>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</si>
  <si>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</si>
  <si>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</si>
  <si>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</si>
  <si>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</si>
  <si>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</si>
  <si>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</si>
  <si>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</si>
  <si>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</si>
  <si>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</si>
  <si>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</si>
  <si>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</si>
  <si>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</si>
  <si>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</si>
  <si>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</si>
  <si>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</si>
  <si>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</si>
  <si>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</si>
  <si>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</si>
  <si>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</si>
  <si>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</si>
  <si>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</si>
  <si>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</si>
  <si>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</si>
  <si>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</si>
  <si>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</si>
  <si>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</si>
  <si>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</si>
  <si>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</si>
  <si>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</si>
  <si>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</si>
  <si>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</si>
  <si>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</si>
  <si>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</si>
  <si>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</si>
  <si>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</si>
  <si>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</si>
  <si>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</si>
  <si>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</si>
  <si>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</si>
  <si>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</si>
  <si>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</si>
  <si>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</si>
  <si>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</si>
  <si>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</si>
  <si>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</si>
  <si>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</si>
  <si>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</si>
  <si>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</si>
  <si>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</si>
  <si>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</si>
  <si>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</si>
  <si>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</si>
  <si>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</si>
  <si>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</si>
  <si>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</si>
  <si>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</si>
  <si>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</si>
  <si>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</si>
  <si>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</si>
  <si>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</si>
  <si>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</si>
  <si>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</si>
  <si>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</si>
  <si>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</si>
  <si>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</si>
  <si>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</si>
  <si>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</si>
  <si>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</si>
  <si>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</si>
  <si>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</si>
  <si>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</si>
  <si>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</si>
  <si>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</si>
  <si>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</si>
  <si>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</si>
  <si>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</si>
  <si>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</si>
  <si>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</si>
  <si>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</si>
  <si>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</si>
  <si>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</si>
  <si>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</si>
  <si>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</si>
  <si>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</si>
  <si>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</si>
  <si>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</si>
  <si>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</si>
  <si>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</si>
  <si>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</si>
  <si>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</si>
  <si>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</si>
  <si>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</si>
  <si>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</si>
  <si>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</si>
  <si>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</si>
  <si>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</si>
  <si>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</si>
  <si>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</si>
  <si>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</si>
  <si>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</si>
  <si>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</si>
  <si>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</si>
  <si>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</si>
  <si>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</si>
  <si>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</si>
  <si>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</si>
  <si>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</si>
  <si>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</si>
  <si>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</si>
  <si>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</si>
  <si>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</si>
  <si>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</si>
  <si>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</si>
  <si>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</si>
  <si>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</si>
  <si>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</si>
  <si>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</si>
  <si>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</si>
  <si>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</si>
  <si>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</si>
  <si>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</si>
  <si>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</si>
  <si>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</si>
  <si>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</si>
  <si>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</si>
  <si>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</si>
  <si>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</si>
  <si>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</si>
  <si>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</si>
  <si>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</si>
  <si>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</si>
  <si>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</si>
  <si>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</si>
  <si>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</si>
  <si>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</si>
  <si>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</si>
  <si>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</si>
  <si>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</si>
  <si>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</si>
  <si>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</si>
  <si>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</si>
  <si>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</si>
  <si>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</si>
  <si>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</si>
  <si>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</si>
  <si>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</si>
  <si>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</si>
  <si>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</si>
  <si>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</si>
  <si>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</si>
  <si>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</si>
  <si>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</si>
  <si>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</si>
  <si>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</si>
  <si>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</si>
  <si>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</si>
  <si>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</si>
  <si>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</si>
  <si>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</si>
  <si>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</si>
  <si>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</si>
  <si>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</si>
  <si>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</si>
  <si>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</si>
  <si>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</si>
  <si>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</si>
  <si>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</si>
  <si>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</si>
  <si>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</si>
  <si>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</si>
  <si>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</si>
  <si>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</si>
  <si>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</si>
  <si>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</si>
  <si>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</si>
  <si>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</si>
  <si>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</si>
  <si>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</si>
  <si>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</si>
  <si>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</si>
  <si>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</si>
  <si>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</si>
  <si>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</si>
  <si>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</si>
  <si>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</si>
  <si>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</si>
  <si>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</si>
  <si>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</si>
  <si>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</si>
  <si>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</si>
  <si>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</si>
  <si>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</si>
  <si>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</si>
  <si>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</si>
  <si>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</si>
  <si>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</si>
  <si>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</si>
  <si>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</si>
  <si>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</si>
  <si>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</si>
  <si>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</si>
  <si>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</si>
  <si>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</si>
  <si>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</si>
  <si>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</si>
  <si>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</si>
  <si>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</si>
  <si>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</si>
  <si>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</si>
  <si>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</si>
  <si>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</si>
  <si>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</si>
  <si>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</si>
  <si>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</si>
  <si>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</si>
  <si>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</si>
  <si>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</si>
  <si>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</si>
  <si>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</si>
  <si>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</si>
  <si>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</si>
  <si>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</si>
  <si>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</si>
  <si>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</si>
  <si>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</si>
  <si>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</si>
  <si>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</si>
  <si>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</si>
  <si>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</si>
  <si>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</si>
  <si>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</si>
  <si>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</si>
  <si>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</si>
  <si>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</si>
  <si>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</si>
  <si>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</si>
  <si>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</si>
  <si>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</si>
  <si>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</si>
  <si>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</si>
  <si>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</si>
  <si>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</si>
  <si>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</si>
  <si>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</si>
  <si>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</si>
  <si>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</si>
  <si>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</si>
  <si>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</si>
  <si>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</si>
  <si>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</si>
  <si>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</si>
  <si>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</si>
  <si>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</si>
  <si>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</si>
  <si>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</si>
  <si>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</si>
  <si>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</si>
  <si>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</si>
  <si>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</si>
  <si>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</si>
  <si>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</si>
  <si>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</si>
  <si>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</si>
  <si>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</si>
  <si>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</si>
  <si>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</si>
  <si>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</si>
  <si>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</si>
  <si>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</si>
  <si>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</si>
  <si>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</si>
  <si>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</si>
  <si>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</si>
  <si>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</si>
  <si>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</si>
  <si>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</si>
  <si>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</si>
  <si>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</si>
  <si>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</si>
  <si>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</si>
  <si>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</si>
  <si>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</si>
  <si>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</si>
  <si>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</si>
  <si>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</si>
  <si>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</si>
  <si>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</si>
  <si>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</si>
  <si>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</si>
  <si>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</si>
  <si>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</si>
  <si>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</si>
  <si>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</si>
  <si>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</si>
  <si>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</si>
  <si>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</si>
  <si>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</si>
  <si>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</si>
  <si>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</si>
  <si>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</si>
  <si>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</si>
  <si>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</si>
  <si>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</si>
  <si>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</si>
  <si>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</si>
  <si>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</si>
  <si>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</si>
  <si>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</si>
  <si>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</si>
  <si>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</si>
  <si>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</si>
  <si>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</si>
  <si>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</si>
  <si>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</si>
  <si>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</si>
  <si>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</si>
  <si>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</si>
  <si>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</si>
  <si>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</si>
  <si>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</si>
  <si>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</si>
  <si>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</si>
  <si>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</si>
  <si>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</si>
  <si>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</si>
  <si>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</si>
  <si>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</si>
  <si>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</si>
  <si>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</si>
  <si>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</si>
  <si>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</si>
  <si>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</si>
  <si>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</si>
  <si>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</si>
  <si>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</si>
  <si>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</si>
  <si>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</si>
  <si>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</si>
  <si>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</si>
  <si>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</si>
  <si>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</si>
  <si>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</si>
  <si>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</si>
  <si>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</si>
  <si>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</si>
  <si>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</si>
  <si>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</si>
  <si>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</si>
  <si>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</si>
  <si>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</si>
  <si>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</si>
  <si>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</si>
  <si>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</si>
  <si>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</si>
  <si>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</si>
  <si>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</si>
  <si>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</si>
  <si>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</si>
  <si>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</si>
  <si>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</si>
  <si>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</si>
  <si>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</si>
  <si>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</si>
  <si>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</si>
  <si>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</si>
  <si>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</si>
  <si>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</si>
  <si>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</si>
  <si>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</si>
  <si>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</si>
  <si>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</si>
  <si>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</si>
  <si>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</si>
  <si>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</si>
  <si>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</si>
  <si>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</si>
  <si>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</si>
  <si>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</si>
  <si>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</si>
  <si>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</si>
  <si>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</si>
  <si>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</si>
  <si>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</si>
  <si>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</si>
  <si>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</si>
  <si>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</si>
  <si>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</si>
  <si>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</si>
  <si>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</si>
  <si>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</si>
  <si>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</si>
  <si>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</si>
  <si>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</si>
  <si>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</si>
  <si>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</si>
  <si>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</si>
  <si>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</si>
  <si>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</si>
  <si>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</si>
  <si>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</si>
  <si>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</si>
  <si>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</si>
  <si>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</si>
  <si>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</si>
  <si>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</si>
  <si>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</si>
  <si>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</si>
  <si>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</si>
  <si>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</si>
  <si>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</si>
  <si>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</si>
  <si>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</si>
  <si>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</si>
  <si>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</si>
  <si>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</si>
  <si>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</si>
  <si>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</si>
  <si>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</si>
  <si>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</si>
  <si>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</si>
  <si>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</si>
  <si>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</si>
  <si>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</si>
  <si>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</si>
  <si>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</si>
  <si>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</si>
  <si>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</si>
  <si>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</si>
  <si>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</si>
  <si>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</si>
  <si>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</si>
  <si>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</si>
  <si>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</si>
  <si>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</si>
  <si>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</si>
  <si>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</si>
  <si>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</si>
  <si>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</si>
  <si>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</si>
  <si>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</si>
  <si>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</si>
  <si>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</si>
  <si>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</si>
  <si>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</si>
  <si>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</si>
  <si>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</si>
  <si>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</si>
  <si>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</si>
  <si>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</si>
  <si>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</si>
  <si>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</si>
  <si>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</si>
  <si>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</si>
  <si>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</si>
  <si>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</si>
  <si>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</si>
  <si>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</si>
  <si>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</si>
  <si>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</si>
  <si>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</si>
  <si>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</si>
  <si>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</si>
  <si>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</si>
  <si>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</si>
  <si>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</si>
  <si>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</si>
  <si>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</si>
  <si>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</si>
  <si>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</si>
  <si>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</si>
  <si>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</si>
  <si>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</si>
  <si>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</si>
  <si>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</si>
  <si>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</si>
  <si>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</si>
  <si>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</si>
  <si>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</si>
  <si>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</si>
  <si>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</si>
  <si>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</si>
  <si>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</si>
  <si>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</si>
  <si>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</si>
  <si>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</si>
  <si>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</si>
  <si>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</si>
  <si>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</si>
  <si>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</si>
  <si>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</si>
  <si>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</si>
  <si>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</si>
  <si>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</si>
  <si>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</si>
  <si>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</si>
  <si>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</si>
  <si>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</si>
  <si>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</si>
  <si>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</si>
  <si>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</si>
  <si>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</si>
  <si>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</si>
  <si>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</si>
  <si>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</si>
  <si>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</si>
  <si>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</si>
  <si>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</si>
  <si>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</si>
  <si>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</si>
  <si>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</si>
  <si>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</si>
  <si>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</si>
  <si>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</si>
  <si>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</si>
  <si>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</si>
  <si>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</si>
  <si>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</si>
  <si>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</si>
  <si>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</si>
  <si>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</si>
  <si>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</si>
  <si>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</si>
  <si>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</si>
  <si>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</si>
  <si>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</si>
  <si>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</si>
  <si>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</si>
  <si>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</si>
  <si>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</si>
  <si>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</si>
  <si>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</si>
  <si>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</si>
  <si>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</si>
  <si>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</si>
  <si>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</si>
  <si>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</si>
  <si>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</si>
  <si>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</si>
  <si>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</si>
  <si>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</si>
  <si>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</si>
  <si>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</si>
  <si>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</si>
  <si>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</si>
  <si>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</si>
  <si>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</si>
  <si>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</si>
  <si>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</si>
  <si>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</si>
  <si>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</si>
  <si>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</si>
  <si>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</si>
  <si>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</si>
  <si>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</si>
  <si>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</si>
  <si>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</si>
  <si>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</si>
  <si>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</si>
  <si>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</si>
  <si>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</si>
  <si>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</si>
  <si>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</si>
  <si>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</si>
  <si>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</si>
  <si>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</si>
  <si>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</si>
  <si>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</si>
  <si>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</si>
  <si>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</si>
  <si>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</si>
  <si>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</si>
  <si>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</si>
  <si>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</si>
  <si>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</si>
  <si>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</si>
  <si>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</si>
  <si>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</si>
  <si>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</si>
  <si>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</si>
  <si>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</si>
  <si>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</si>
  <si>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</si>
  <si>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</si>
  <si>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</si>
  <si>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</si>
  <si>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</si>
  <si>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</si>
  <si>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</si>
  <si>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</si>
  <si>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</si>
  <si>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</si>
  <si>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</si>
  <si>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</si>
  <si>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</si>
  <si>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</si>
  <si>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</si>
  <si>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</si>
  <si>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</si>
  <si>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</si>
  <si>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</si>
  <si>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</si>
  <si>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</si>
  <si>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</si>
  <si>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</si>
  <si>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</si>
  <si>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</si>
  <si>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</si>
  <si>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</si>
  <si>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</si>
  <si>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</si>
  <si>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</si>
  <si>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</si>
  <si>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</si>
  <si>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</si>
  <si>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</si>
  <si>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</si>
  <si>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</si>
  <si>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</si>
  <si>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</si>
  <si>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</si>
  <si>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</si>
  <si>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</si>
  <si>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</si>
  <si>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</si>
  <si>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</si>
  <si>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</si>
  <si>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</si>
  <si>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</si>
  <si>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</si>
  <si>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</si>
  <si>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</si>
  <si>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</si>
  <si>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</si>
  <si>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</si>
  <si>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</si>
  <si>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</si>
  <si>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</si>
  <si>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</si>
  <si>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</si>
  <si>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</si>
  <si>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</si>
  <si>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</si>
  <si>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</si>
  <si>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</si>
  <si>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</si>
  <si>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</si>
  <si>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</si>
  <si>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</si>
  <si>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</si>
  <si>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</si>
  <si>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</si>
  <si>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</si>
  <si>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</si>
  <si>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</si>
  <si>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</si>
  <si>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</si>
  <si>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</si>
  <si>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</si>
  <si>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</si>
  <si>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</si>
  <si>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</si>
  <si>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</si>
  <si>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</si>
  <si>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</si>
  <si>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</si>
  <si>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</si>
  <si>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</si>
  <si>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</si>
  <si>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</si>
  <si>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</si>
  <si>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</si>
  <si>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</si>
  <si>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</si>
  <si>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</si>
  <si>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</si>
  <si>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</si>
  <si>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</si>
  <si>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</si>
  <si>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</si>
  <si>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</si>
  <si>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</si>
  <si>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</si>
  <si>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</si>
  <si>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</si>
  <si>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</si>
  <si>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</si>
  <si>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</si>
  <si>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</si>
  <si>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</si>
  <si>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</si>
  <si>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</si>
  <si>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</si>
  <si>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</si>
  <si>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</si>
  <si>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</si>
  <si>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</si>
  <si>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</si>
  <si>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</si>
  <si>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</si>
  <si>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</si>
  <si>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</si>
  <si>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</si>
  <si>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</si>
  <si>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</si>
  <si>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</si>
  <si>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</si>
  <si>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</si>
  <si>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</si>
  <si>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</si>
  <si>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</si>
  <si>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</si>
  <si>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</si>
  <si>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</si>
  <si>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</si>
  <si>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</si>
  <si>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</si>
  <si>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</si>
  <si>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</si>
  <si>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</si>
  <si>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</si>
  <si>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</si>
  <si>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</si>
  <si>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</si>
  <si>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</si>
  <si>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</si>
  <si>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</si>
  <si>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</si>
  <si>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</si>
  <si>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</si>
  <si>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</si>
  <si>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</si>
  <si>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</si>
  <si>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</si>
  <si>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</si>
  <si>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</si>
  <si>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</si>
  <si>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</si>
  <si>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</si>
  <si>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</si>
  <si>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</si>
  <si>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</si>
  <si>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</si>
  <si>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</si>
  <si>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</si>
  <si>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</si>
  <si>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</si>
  <si>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</si>
  <si>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</si>
  <si>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</si>
  <si>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</si>
  <si>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</si>
  <si>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</si>
  <si>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</si>
  <si>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</si>
  <si>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</si>
  <si>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</si>
  <si>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</si>
  <si>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</si>
  <si>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</si>
  <si>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</si>
  <si>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</si>
  <si>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</si>
  <si>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</si>
  <si>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</si>
  <si>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</si>
  <si>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</si>
  <si>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</si>
  <si>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</si>
  <si>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</si>
  <si>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</si>
  <si>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</si>
  <si>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</si>
  <si>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</si>
  <si>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</si>
  <si>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</si>
  <si>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</si>
  <si>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</si>
  <si>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</si>
  <si>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</si>
  <si>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</si>
  <si>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</si>
  <si>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</si>
  <si>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</si>
  <si>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</si>
  <si>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</si>
  <si>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</si>
  <si>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</si>
  <si>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</si>
  <si>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</si>
  <si>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</si>
  <si>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</si>
  <si>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</si>
  <si>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</si>
  <si>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</si>
  <si>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</si>
  <si>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</si>
  <si>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</si>
  <si>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</si>
  <si>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</si>
  <si>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</si>
  <si>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</si>
  <si>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</si>
  <si>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</si>
  <si>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</si>
  <si>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</si>
  <si>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</si>
  <si>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</si>
  <si>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</si>
  <si>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</si>
  <si>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</si>
  <si>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</si>
  <si>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</si>
  <si>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</si>
  <si>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</si>
  <si>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</si>
  <si>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</si>
  <si>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</si>
  <si>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</si>
  <si>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</si>
  <si>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</si>
  <si>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</si>
  <si>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</si>
  <si>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</si>
  <si>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</si>
  <si>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</si>
  <si>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</si>
  <si>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</si>
  <si>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</si>
  <si>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</si>
  <si>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</si>
  <si>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</si>
  <si>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</si>
  <si>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</si>
  <si>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</si>
  <si>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</si>
  <si>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</si>
  <si>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</si>
  <si>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</si>
  <si>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</si>
  <si>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</si>
  <si>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</si>
  <si>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</si>
  <si>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</si>
  <si>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</si>
  <si>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</si>
  <si>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</si>
  <si>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</si>
  <si>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</si>
  <si>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</si>
  <si>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</si>
  <si>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</si>
  <si>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</si>
  <si>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</si>
  <si>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</si>
  <si>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</si>
  <si>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</si>
  <si>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</si>
  <si>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</si>
  <si>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</si>
  <si>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</si>
  <si>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</si>
  <si>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</si>
  <si>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</si>
  <si>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</si>
  <si>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</si>
  <si>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</si>
  <si>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</si>
  <si>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</si>
  <si>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</si>
  <si>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</si>
  <si>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</si>
  <si>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</si>
  <si>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</si>
  <si>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</si>
  <si>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</si>
  <si>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</si>
  <si>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</si>
  <si>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</si>
  <si>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</si>
  <si>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</si>
  <si>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</si>
  <si>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</si>
  <si>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</si>
  <si>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</si>
  <si>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</si>
  <si>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</si>
  <si>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</si>
  <si>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</si>
  <si>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</si>
  <si>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</si>
  <si>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</si>
  <si>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</si>
  <si>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</si>
  <si>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</si>
  <si>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</si>
  <si>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</si>
  <si>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</si>
  <si>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</si>
  <si>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</si>
  <si>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</si>
  <si>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</si>
  <si>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</si>
  <si>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</si>
  <si>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</si>
  <si>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</si>
  <si>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</si>
  <si>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</si>
  <si>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</si>
  <si>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</si>
  <si>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</si>
  <si>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</si>
  <si>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</si>
  <si>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</si>
  <si>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</si>
  <si>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</si>
  <si>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</si>
  <si>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</si>
  <si>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</si>
  <si>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</si>
  <si>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</si>
  <si>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</si>
  <si>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</si>
  <si>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</si>
  <si>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</si>
  <si>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</si>
  <si>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</si>
  <si>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</si>
  <si>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</si>
  <si>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</si>
  <si>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</si>
  <si>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</si>
  <si>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</si>
  <si>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</si>
  <si>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</si>
  <si>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</si>
  <si>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</si>
  <si>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</si>
  <si>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</si>
  <si>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</si>
  <si>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</si>
  <si>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</si>
  <si>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</si>
  <si>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</si>
  <si>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</si>
  <si>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</si>
  <si>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</si>
  <si>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</si>
  <si>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</si>
  <si>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</si>
  <si>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</si>
  <si>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</si>
  <si>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</si>
  <si>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</si>
  <si>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</si>
  <si>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</si>
  <si>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</si>
  <si>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</si>
  <si>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</si>
  <si>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</si>
  <si>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</si>
  <si>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</si>
  <si>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</si>
  <si>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</si>
  <si>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</si>
  <si>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</si>
  <si>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</si>
  <si>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</si>
  <si>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</si>
  <si>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</si>
  <si>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</si>
  <si>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</si>
  <si>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</si>
  <si>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</si>
  <si>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</si>
  <si>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</si>
  <si>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</si>
  <si>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</si>
  <si>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</si>
  <si>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</si>
  <si>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</si>
  <si>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</si>
  <si>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</si>
  <si>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</si>
  <si>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</si>
  <si>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</si>
  <si>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</si>
  <si>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</si>
  <si>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</si>
  <si>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</si>
  <si>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</si>
  <si>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</si>
  <si>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</si>
  <si>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</si>
  <si>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</si>
  <si>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</si>
  <si>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</si>
  <si>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</si>
  <si>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</si>
  <si>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</si>
  <si>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</si>
  <si>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</si>
  <si>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</si>
  <si>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</si>
  <si>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</si>
  <si>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</si>
  <si>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</si>
  <si>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</si>
  <si>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</si>
  <si>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</si>
  <si>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</si>
  <si>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</si>
  <si>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</si>
  <si>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</si>
  <si>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</si>
  <si>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</si>
  <si>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</si>
  <si>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</si>
  <si>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</si>
  <si>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</si>
  <si>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</si>
  <si>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</si>
  <si>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</si>
  <si>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</si>
  <si>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</si>
  <si>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</si>
  <si>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</si>
  <si>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</si>
  <si>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</si>
  <si>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</si>
  <si>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</si>
  <si>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</si>
  <si>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</si>
  <si>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</si>
  <si>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</si>
  <si>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</si>
  <si>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</si>
  <si>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</si>
  <si>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</si>
  <si>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</si>
  <si>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</si>
  <si>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</si>
  <si>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</si>
  <si>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</si>
  <si>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</si>
  <si>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</si>
  <si>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</si>
  <si>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</si>
  <si>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</si>
  <si>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</si>
  <si>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</si>
  <si>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</si>
  <si>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</si>
  <si>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</si>
  <si>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</si>
  <si>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</si>
  <si>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</si>
  <si>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</si>
  <si>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</si>
  <si>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</si>
  <si>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</si>
  <si>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</si>
  <si>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</si>
  <si>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</si>
  <si>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</si>
  <si>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</si>
  <si>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</si>
  <si>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</si>
  <si>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</si>
  <si>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</si>
  <si>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</si>
  <si>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</si>
  <si>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</si>
  <si>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</si>
  <si>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</si>
  <si>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</si>
  <si>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</si>
  <si>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</si>
  <si>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</si>
  <si>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</si>
  <si>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</si>
  <si>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</si>
  <si>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</si>
  <si>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</si>
  <si>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</si>
  <si>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</si>
  <si>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</si>
  <si>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</si>
  <si>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</si>
  <si>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</si>
  <si>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</si>
  <si>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</si>
  <si>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</si>
  <si>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</si>
  <si>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</si>
  <si>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</si>
  <si>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</si>
  <si>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</si>
  <si>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</si>
  <si>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</si>
  <si>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</si>
  <si>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</si>
  <si>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</si>
  <si>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</si>
  <si>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</si>
  <si>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</si>
  <si>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</si>
  <si>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</si>
  <si>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</si>
  <si>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</si>
  <si>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</si>
  <si>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</si>
  <si>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</si>
  <si>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</si>
  <si>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</si>
  <si>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</si>
  <si>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</si>
  <si>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</si>
  <si>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</si>
  <si>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</si>
  <si>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</si>
  <si>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</si>
  <si>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</si>
  <si>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</si>
  <si>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</si>
  <si>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</si>
  <si>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</si>
  <si>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</si>
  <si>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</si>
  <si>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</si>
  <si>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</si>
  <si>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</si>
  <si>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</si>
  <si>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</si>
  <si>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</si>
  <si>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</si>
  <si>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</si>
  <si>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</si>
  <si>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</si>
  <si>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</si>
  <si>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</si>
  <si>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</si>
  <si>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</si>
  <si>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</si>
  <si>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</si>
  <si>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</si>
  <si>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</si>
  <si>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</si>
  <si>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</si>
  <si>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</si>
  <si>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</si>
  <si>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</si>
  <si>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</si>
  <si>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</si>
  <si>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</si>
  <si>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</si>
  <si>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</si>
  <si>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</si>
  <si>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</si>
  <si>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</si>
  <si>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</si>
  <si>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</si>
  <si>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</si>
  <si>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</si>
  <si>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</si>
  <si>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</si>
  <si>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</si>
  <si>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</si>
  <si>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</si>
  <si>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</si>
  <si>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</si>
  <si>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</si>
  <si>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</si>
  <si>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</si>
  <si>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</si>
  <si>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</si>
  <si>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</si>
  <si>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</si>
  <si>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</si>
  <si>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</si>
  <si>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</si>
  <si>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</si>
  <si>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</si>
  <si>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</si>
  <si>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</si>
  <si>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</si>
  <si>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</si>
  <si>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</si>
  <si>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</si>
  <si>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</si>
  <si>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</si>
  <si>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</si>
  <si>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</si>
  <si>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</si>
  <si>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</si>
  <si>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</si>
  <si>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</si>
  <si>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</si>
  <si>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</si>
  <si>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</si>
  <si>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</si>
  <si>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</si>
  <si>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</si>
  <si>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</si>
  <si>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</si>
  <si>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</si>
  <si>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</si>
  <si>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</si>
  <si>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</si>
  <si>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</si>
  <si>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</si>
  <si>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</si>
  <si>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</si>
  <si>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</si>
  <si>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</si>
  <si>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</si>
  <si>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</si>
  <si>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</si>
  <si>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</si>
  <si>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</si>
  <si>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</si>
  <si>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</si>
  <si>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</si>
  <si>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</si>
  <si>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</si>
  <si>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</si>
  <si>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</si>
  <si>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</si>
  <si>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</si>
  <si>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</si>
  <si>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</si>
  <si>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</si>
  <si>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</si>
  <si>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</si>
  <si>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</si>
  <si>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</si>
  <si>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</si>
  <si>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</si>
  <si>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</si>
  <si>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</si>
  <si>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</si>
  <si>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</si>
  <si>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</si>
  <si>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</si>
  <si>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</si>
  <si>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</si>
  <si>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</si>
  <si>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</si>
  <si>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</si>
  <si>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</si>
  <si>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</si>
  <si>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</si>
  <si>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</si>
  <si>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</si>
  <si>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</si>
  <si>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</si>
  <si>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</si>
  <si>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</si>
  <si>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</si>
  <si>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</si>
  <si>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</si>
  <si>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</si>
  <si>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</si>
  <si>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</si>
  <si>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</si>
  <si>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</si>
  <si>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</si>
  <si>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</si>
  <si>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</si>
  <si>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</si>
  <si>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</si>
  <si>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</si>
  <si>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</si>
  <si>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</si>
  <si>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</si>
  <si>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</si>
  <si>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</si>
  <si>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</si>
  <si>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</si>
  <si>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</si>
  <si>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</si>
  <si>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</si>
  <si>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</si>
  <si>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</si>
  <si>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</si>
  <si>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</si>
  <si>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</si>
  <si>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</si>
  <si>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</si>
  <si>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</si>
  <si>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</si>
  <si>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</si>
  <si>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</si>
  <si>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</si>
  <si>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</si>
  <si>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</si>
  <si>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</si>
  <si>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</si>
  <si>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</si>
  <si>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</si>
  <si>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</si>
  <si>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</si>
  <si>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</si>
  <si>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</si>
  <si>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</si>
  <si>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</si>
  <si>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</si>
  <si>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</si>
  <si>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</si>
  <si>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</si>
  <si>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</si>
  <si>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</si>
  <si>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</si>
  <si>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</si>
  <si>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</si>
  <si>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</si>
  <si>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</si>
  <si>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</si>
  <si>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</si>
  <si>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</si>
  <si>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</si>
  <si>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</si>
  <si>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</si>
  <si>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</si>
  <si>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</si>
  <si>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</si>
  <si>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</si>
  <si>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</si>
  <si>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</si>
  <si>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</si>
  <si>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</si>
  <si>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</si>
  <si>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</si>
  <si>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</si>
  <si>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</si>
  <si>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</si>
  <si>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</si>
  <si>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</si>
  <si>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</si>
  <si>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</si>
  <si>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</si>
  <si>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</si>
  <si>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</si>
  <si>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</si>
  <si>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</si>
  <si>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</si>
  <si>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</si>
  <si>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</si>
  <si>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</si>
  <si>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</si>
  <si>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</si>
  <si>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</si>
  <si>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</si>
  <si>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</si>
  <si>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</si>
  <si>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</si>
  <si>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</si>
  <si>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</si>
  <si>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</si>
  <si>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</si>
  <si>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</si>
  <si>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</si>
  <si>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</si>
  <si>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</si>
  <si>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</si>
  <si>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</si>
  <si>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</si>
  <si>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</si>
  <si>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</si>
  <si>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</si>
  <si>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</si>
  <si>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</si>
  <si>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</si>
  <si>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</si>
  <si>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</si>
  <si>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</si>
  <si>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</si>
  <si>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</si>
  <si>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</si>
  <si>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</si>
  <si>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</si>
  <si>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</si>
  <si>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</si>
  <si>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</si>
  <si>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</si>
  <si>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</si>
  <si>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</si>
  <si>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</si>
  <si>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</si>
  <si>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</si>
  <si>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</si>
  <si>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</si>
  <si>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</si>
  <si>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</si>
  <si>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</si>
  <si>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</si>
  <si>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</si>
  <si>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</si>
  <si>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</si>
  <si>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</si>
  <si>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</si>
  <si>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</si>
  <si>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</si>
  <si>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</si>
  <si>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</si>
  <si>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</si>
  <si>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</si>
  <si>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</si>
  <si>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</si>
  <si>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</si>
  <si>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</si>
  <si>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</si>
  <si>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</si>
  <si>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</si>
  <si>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</si>
  <si>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</si>
  <si>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</si>
  <si>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</si>
  <si>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</si>
  <si>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</si>
  <si>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</si>
  <si>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</si>
  <si>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</si>
  <si>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</si>
  <si>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</si>
  <si>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</si>
  <si>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</si>
  <si>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</si>
  <si>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</si>
  <si>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</si>
  <si>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</si>
  <si>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</si>
  <si>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</si>
  <si>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</si>
  <si>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</si>
  <si>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</si>
  <si>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</si>
  <si>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</si>
  <si>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</si>
  <si>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</si>
  <si>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</si>
  <si>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</si>
  <si>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</si>
  <si>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</si>
  <si>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</si>
  <si>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</si>
  <si>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</si>
  <si>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</si>
  <si>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</si>
  <si>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</si>
  <si>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</si>
  <si>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</si>
  <si>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</si>
  <si>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</si>
  <si>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</si>
  <si>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</si>
  <si>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</si>
  <si>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</si>
  <si>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</si>
  <si>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</si>
  <si>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</si>
  <si>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</si>
  <si>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</si>
  <si>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</si>
  <si>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</si>
  <si>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</si>
  <si>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</si>
  <si>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</si>
  <si>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</si>
  <si>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</si>
  <si>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</si>
  <si>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</si>
  <si>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</si>
  <si>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</si>
  <si>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</si>
  <si>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</si>
  <si>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</si>
  <si>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</si>
  <si>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</si>
  <si>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</si>
  <si>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</si>
  <si>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</si>
  <si>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</si>
  <si>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</si>
  <si>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</si>
  <si>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</si>
  <si>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</si>
  <si>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</si>
  <si>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</si>
  <si>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</si>
  <si>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</si>
  <si>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</si>
  <si>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</si>
  <si>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</si>
  <si>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</si>
  <si>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</si>
  <si>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</si>
  <si>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</si>
  <si>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</si>
  <si>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</si>
  <si>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</si>
  <si>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</si>
  <si>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</si>
  <si>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</si>
  <si>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</si>
  <si>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</si>
  <si>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</si>
  <si>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</si>
  <si>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</si>
  <si>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</si>
  <si>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</si>
  <si>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</si>
  <si>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</si>
  <si>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</si>
  <si>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</si>
  <si>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</si>
  <si>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</si>
  <si>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</si>
  <si>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</si>
  <si>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</si>
  <si>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</si>
  <si>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</si>
  <si>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</si>
  <si>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</si>
  <si>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</si>
  <si>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</si>
  <si>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</si>
  <si>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</si>
  <si>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</si>
  <si>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</si>
  <si>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</si>
  <si>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</si>
  <si>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</si>
  <si>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</si>
  <si>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</si>
  <si>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</si>
  <si>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</si>
  <si>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</si>
  <si>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</si>
  <si>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</si>
  <si>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</si>
  <si>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</si>
  <si>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</si>
  <si>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</si>
  <si>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</si>
  <si>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</si>
  <si>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</si>
  <si>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</si>
  <si>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</si>
  <si>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</si>
  <si>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</si>
  <si>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</si>
  <si>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</si>
  <si>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</si>
  <si>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</si>
  <si>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</si>
  <si>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</si>
  <si>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</si>
  <si>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</si>
  <si>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</si>
  <si>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</si>
  <si>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</si>
  <si>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</si>
  <si>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</si>
  <si>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</si>
  <si>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</si>
  <si>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</si>
  <si>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</si>
  <si>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</si>
  <si>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</si>
  <si>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</si>
  <si>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</si>
  <si>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</si>
  <si>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</si>
  <si>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</si>
  <si>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</si>
  <si>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</si>
  <si>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</si>
  <si>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</si>
  <si>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</si>
  <si>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</si>
  <si>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</si>
  <si>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</si>
  <si>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</si>
  <si>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</si>
  <si>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</si>
  <si>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</si>
  <si>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</si>
  <si>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</si>
  <si>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</si>
  <si>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</si>
  <si>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</si>
  <si>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</si>
  <si>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</si>
  <si>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</si>
  <si>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</si>
  <si>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</si>
  <si>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</si>
  <si>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</si>
  <si>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</si>
  <si>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</si>
  <si>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</si>
  <si>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</si>
  <si>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</si>
  <si>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</si>
  <si>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</si>
  <si>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</si>
  <si>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</si>
  <si>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</si>
  <si>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</si>
  <si>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</si>
  <si>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</si>
  <si>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</si>
  <si>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</si>
  <si>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</si>
  <si>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</si>
  <si>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</si>
  <si>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</si>
  <si>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</si>
  <si>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</si>
  <si>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</si>
  <si>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</si>
  <si>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</si>
  <si>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</si>
  <si>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</si>
  <si>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</si>
  <si>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</si>
  <si>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</si>
  <si>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</si>
  <si>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</si>
  <si>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</si>
  <si>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</si>
  <si>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</si>
  <si>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</si>
  <si>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</si>
  <si>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</si>
  <si>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</si>
  <si>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</si>
  <si>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</si>
  <si>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</si>
  <si>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</si>
  <si>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</si>
  <si>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</si>
  <si>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</si>
  <si>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</si>
  <si>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</si>
  <si>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</si>
  <si>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</si>
  <si>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</si>
  <si>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</si>
  <si>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</si>
  <si>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</si>
  <si>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</si>
  <si>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</si>
  <si>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</si>
  <si>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</si>
  <si>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</si>
  <si>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</si>
  <si>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</si>
  <si>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</si>
  <si>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</si>
  <si>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</si>
  <si>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</si>
  <si>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</si>
  <si>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</si>
  <si>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</si>
  <si>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</si>
  <si>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</si>
  <si>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</si>
  <si>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</si>
  <si>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</si>
  <si>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</si>
  <si>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</si>
  <si>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</si>
  <si>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</si>
  <si>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</si>
  <si>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</si>
  <si>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</si>
  <si>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</si>
  <si>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</si>
  <si>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</si>
  <si>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</si>
  <si>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</si>
  <si>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</si>
  <si>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</si>
  <si>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</si>
  <si>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</si>
  <si>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</si>
  <si>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</si>
  <si>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</si>
  <si>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</si>
  <si>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</si>
  <si>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</si>
  <si>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</si>
  <si>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</si>
  <si>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</si>
  <si>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</si>
  <si>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</si>
  <si>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</si>
  <si>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</si>
  <si>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</si>
  <si>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</si>
  <si>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</si>
  <si>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</si>
  <si>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</si>
  <si>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</si>
  <si>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</si>
  <si>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</si>
  <si>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</si>
  <si>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</si>
  <si>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</si>
  <si>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</si>
  <si>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</si>
  <si>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</si>
  <si>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</si>
  <si>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</si>
  <si>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</si>
  <si>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</si>
  <si>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</si>
  <si>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</si>
  <si>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</si>
  <si>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</si>
  <si>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</si>
  <si>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</si>
  <si>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</si>
  <si>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</si>
  <si>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</si>
  <si>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</si>
  <si>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</si>
  <si>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</si>
  <si>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</si>
  <si>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</si>
  <si>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</si>
  <si>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</si>
  <si>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</si>
  <si>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</si>
  <si>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</si>
  <si>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</si>
  <si>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</si>
  <si>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</si>
  <si>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</si>
  <si>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</si>
  <si>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</si>
  <si>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</si>
  <si>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</si>
  <si>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</si>
  <si>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</si>
  <si>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</si>
  <si>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</si>
  <si>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</si>
  <si>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</si>
  <si>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</si>
  <si>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</si>
  <si>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</si>
  <si>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</si>
  <si>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</si>
  <si>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</si>
  <si>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</si>
  <si>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</si>
  <si>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</si>
  <si>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</si>
  <si>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</si>
  <si>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</si>
  <si>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</si>
  <si>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</si>
  <si>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</si>
  <si>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</si>
  <si>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</si>
  <si>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</si>
  <si>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</si>
  <si>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</si>
  <si>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</si>
  <si>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</si>
  <si>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</si>
  <si>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</si>
  <si>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</si>
  <si>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</si>
  <si>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</si>
  <si>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</si>
  <si>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</si>
  <si>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</si>
  <si>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</si>
  <si>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</si>
  <si>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</si>
  <si>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</si>
  <si>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</si>
  <si>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</si>
  <si>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</si>
  <si>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</si>
  <si>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</si>
  <si>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</si>
  <si>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</si>
  <si>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</si>
  <si>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</si>
  <si>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</si>
  <si>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</si>
  <si>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</si>
  <si>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</si>
  <si>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</si>
  <si>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</si>
  <si>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</si>
  <si>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</si>
  <si>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</si>
  <si>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</si>
  <si>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</si>
  <si>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</si>
  <si>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</si>
  <si>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</si>
  <si>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</si>
  <si>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</si>
  <si>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</si>
  <si>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</si>
  <si>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</si>
  <si>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</si>
  <si>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</si>
  <si>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</si>
  <si>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</si>
  <si>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</si>
  <si>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</si>
  <si>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</si>
  <si>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</si>
  <si>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</si>
  <si>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</si>
  <si>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</si>
  <si>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</si>
  <si>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</si>
  <si>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</si>
  <si>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</si>
  <si>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</si>
  <si>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</si>
  <si>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</si>
  <si>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</si>
  <si>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</si>
  <si>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</si>
  <si>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</si>
  <si>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</si>
  <si>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</si>
  <si>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</si>
  <si>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</si>
  <si>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</si>
  <si>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</si>
  <si>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</si>
  <si>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</si>
  <si>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</si>
  <si>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</si>
  <si>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</si>
  <si>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</si>
  <si>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</si>
  <si>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</si>
  <si>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</si>
  <si>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</si>
  <si>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</si>
  <si>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</si>
  <si>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</si>
  <si>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</si>
  <si>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</si>
  <si>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</si>
  <si>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</si>
  <si>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</si>
  <si>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</si>
  <si>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</si>
  <si>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</si>
  <si>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</si>
  <si>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</si>
  <si>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</si>
  <si>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</si>
  <si>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</si>
  <si>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</si>
  <si>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</si>
  <si>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</si>
  <si>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</si>
  <si>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</si>
  <si>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</si>
  <si>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</si>
  <si>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</si>
  <si>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</si>
  <si>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</si>
  <si>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</si>
  <si>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</si>
  <si>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</si>
  <si>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</si>
  <si>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</si>
  <si>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</si>
  <si>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</si>
  <si>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</si>
  <si>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</si>
  <si>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</si>
  <si>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</si>
  <si>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</si>
  <si>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</si>
  <si>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</si>
  <si>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</si>
  <si>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</si>
  <si>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</si>
  <si>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</si>
  <si>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</si>
  <si>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</si>
  <si>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</si>
  <si>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</si>
  <si>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</si>
  <si>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</si>
  <si>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</si>
  <si>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</si>
  <si>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</si>
  <si>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</si>
  <si>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</si>
  <si>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</si>
  <si>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</si>
  <si>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</si>
  <si>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</si>
  <si>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</si>
  <si>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</si>
  <si>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</si>
  <si>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</si>
  <si>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</si>
  <si>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</si>
  <si>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</si>
  <si>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</si>
  <si>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</si>
  <si>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</si>
  <si>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</si>
  <si>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</si>
  <si>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</si>
  <si>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</si>
  <si>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</si>
  <si>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</si>
  <si>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</si>
  <si>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</si>
  <si>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</si>
  <si>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</si>
  <si>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</si>
  <si>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</si>
  <si>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</si>
  <si>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</si>
  <si>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</si>
  <si>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</si>
  <si>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</si>
  <si>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</si>
  <si>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</si>
  <si>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</si>
  <si>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</si>
  <si>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</si>
  <si>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</si>
  <si>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</si>
  <si>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</si>
  <si>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</si>
  <si>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</si>
  <si>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</si>
  <si>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</si>
  <si>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</si>
  <si>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</si>
  <si>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</si>
  <si>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</si>
  <si>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</si>
  <si>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</si>
  <si>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</si>
  <si>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</si>
  <si>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</si>
  <si>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</si>
  <si>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</si>
  <si>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</si>
  <si>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</si>
  <si>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</si>
  <si>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</si>
  <si>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</si>
  <si>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</si>
  <si>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</si>
  <si>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</si>
  <si>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</si>
  <si>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</si>
  <si>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</si>
  <si>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</si>
  <si>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</si>
  <si>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</si>
  <si>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</si>
  <si>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</si>
  <si>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</si>
  <si>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</si>
  <si>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</si>
  <si>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</si>
  <si>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</si>
  <si>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</si>
  <si>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</si>
  <si>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</si>
  <si>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</si>
  <si>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</si>
  <si>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</si>
  <si>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</si>
  <si>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</si>
  <si>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</si>
  <si>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</si>
  <si>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</si>
  <si>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</si>
  <si>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</si>
  <si>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</si>
  <si>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</si>
  <si>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</si>
  <si>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</si>
  <si>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</si>
  <si>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</si>
  <si>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</si>
  <si>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</si>
  <si>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</si>
  <si>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</si>
  <si>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</si>
  <si>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</si>
  <si>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</si>
  <si>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</si>
  <si>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</si>
  <si>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</si>
  <si>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</si>
  <si>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</si>
  <si>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</si>
  <si>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</si>
  <si>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</si>
  <si>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</si>
  <si>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</si>
  <si>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</si>
  <si>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</si>
  <si>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</si>
  <si>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</si>
  <si>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</si>
  <si>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</si>
  <si>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</si>
  <si>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</si>
  <si>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</si>
  <si>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</si>
  <si>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</si>
  <si>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</si>
  <si>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</si>
  <si>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</si>
  <si>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</si>
  <si>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</si>
  <si>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</si>
  <si>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</si>
  <si>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</si>
  <si>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</si>
  <si>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</si>
  <si>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</si>
  <si>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</si>
  <si>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</si>
  <si>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</si>
  <si>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</si>
  <si>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</si>
  <si>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</si>
  <si>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</si>
  <si>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</si>
  <si>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</si>
  <si>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</si>
  <si>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</si>
  <si>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</si>
  <si>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</si>
  <si>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</si>
  <si>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</si>
  <si>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</si>
  <si>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</si>
  <si>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</si>
  <si>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</si>
  <si>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</si>
  <si>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</si>
  <si>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</si>
  <si>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</si>
  <si>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</si>
  <si>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</si>
  <si>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</si>
  <si>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</si>
  <si>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</si>
  <si>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</si>
  <si>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</si>
  <si>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</si>
  <si>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</si>
  <si>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</si>
  <si>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</si>
  <si>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</si>
  <si>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</si>
  <si>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</si>
  <si>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</si>
  <si>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</si>
  <si>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</si>
  <si>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</si>
  <si>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</si>
  <si>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</si>
  <si>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</si>
  <si>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</si>
  <si>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</si>
  <si>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</si>
  <si>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</si>
  <si>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</si>
  <si>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</si>
  <si>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</si>
  <si>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</si>
  <si>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</si>
  <si>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</si>
  <si>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</si>
  <si>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</si>
  <si>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</si>
  <si>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</si>
  <si>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</si>
  <si>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</si>
  <si>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</si>
  <si>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</si>
  <si>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</si>
  <si>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</si>
  <si>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</si>
  <si>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</si>
  <si>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</si>
  <si>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</si>
  <si>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</si>
  <si>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</si>
  <si>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</si>
  <si>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</si>
  <si>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</si>
  <si>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</si>
  <si>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</si>
  <si>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</si>
  <si>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</si>
  <si>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</si>
  <si>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</si>
  <si>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</si>
  <si>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</si>
  <si>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</si>
  <si>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</si>
  <si>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</si>
  <si>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</si>
  <si>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</si>
  <si>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</si>
  <si>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</si>
  <si>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</si>
  <si>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</si>
  <si>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</si>
  <si>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</si>
  <si>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</si>
  <si>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</si>
  <si>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</si>
  <si>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</si>
  <si>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</si>
  <si>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</si>
  <si>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</si>
  <si>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</si>
  <si>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</si>
  <si>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</si>
  <si>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</si>
  <si>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</si>
  <si>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</si>
  <si>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</si>
  <si>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</si>
  <si>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</si>
  <si>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</si>
  <si>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</si>
  <si>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</si>
  <si>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</si>
  <si>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</si>
  <si>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</si>
  <si>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</si>
  <si>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</si>
  <si>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</si>
  <si>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</si>
  <si>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</si>
  <si>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</si>
  <si>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</si>
  <si>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</si>
  <si>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</si>
  <si>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</si>
  <si>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</si>
  <si>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</si>
  <si>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</si>
  <si>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</si>
  <si>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</si>
  <si>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</si>
  <si>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</si>
  <si>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</si>
  <si>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</si>
  <si>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</si>
  <si>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</si>
  <si>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</si>
  <si>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</si>
  <si>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</si>
  <si>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</si>
  <si>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</si>
  <si>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</si>
  <si>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</si>
  <si>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</si>
  <si>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</si>
  <si>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</si>
  <si>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</si>
  <si>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</si>
  <si>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</si>
  <si>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</si>
  <si>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</si>
  <si>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</si>
  <si>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</si>
  <si>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</si>
  <si>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</si>
  <si>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</si>
  <si>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</si>
  <si>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</si>
  <si>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</si>
  <si>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</si>
  <si>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</si>
  <si>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</si>
  <si>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</si>
  <si>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</si>
  <si>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</si>
  <si>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</si>
  <si>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</si>
  <si>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</si>
  <si>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</si>
  <si>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</si>
  <si>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</si>
  <si>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</si>
  <si>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</si>
  <si>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</si>
  <si>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</si>
  <si>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</si>
  <si>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</si>
  <si>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</si>
  <si>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</si>
  <si>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</si>
  <si>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</si>
  <si>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</si>
  <si>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</si>
  <si>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</si>
  <si>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</si>
  <si>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</si>
  <si>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</si>
  <si>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</si>
  <si>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</si>
  <si>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</si>
  <si>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</si>
  <si>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</si>
  <si>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</si>
  <si>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</si>
  <si>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</si>
  <si>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</si>
  <si>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</si>
  <si>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</si>
  <si>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</si>
  <si>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</si>
  <si>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</si>
  <si>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</si>
  <si>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</si>
  <si>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</si>
  <si>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</si>
  <si>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</si>
  <si>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</si>
  <si>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</si>
  <si>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</si>
  <si>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</si>
  <si>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</si>
  <si>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</si>
  <si>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</si>
  <si>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</si>
  <si>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</si>
  <si>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</si>
  <si>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</si>
  <si>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</si>
  <si>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</si>
  <si>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</si>
  <si>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</si>
  <si>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</si>
  <si>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</si>
  <si>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</si>
  <si>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</si>
  <si>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</si>
  <si>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</si>
  <si>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</si>
  <si>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</si>
  <si>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</si>
  <si>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</si>
  <si>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</si>
  <si>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</si>
  <si>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</si>
  <si>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</si>
  <si>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</si>
  <si>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</si>
  <si>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</si>
  <si>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</si>
  <si>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</si>
  <si>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</si>
  <si>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</si>
  <si>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</si>
  <si>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</si>
  <si>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</si>
  <si>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</si>
  <si>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</si>
  <si>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</si>
  <si>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</si>
  <si>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</si>
  <si>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</si>
  <si>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</si>
  <si>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</si>
  <si>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</si>
  <si>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</si>
  <si>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</si>
  <si>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</si>
  <si>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</si>
  <si>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</si>
  <si>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</si>
  <si>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</si>
  <si>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</si>
  <si>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</si>
  <si>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</si>
  <si>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</si>
  <si>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</si>
  <si>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</si>
  <si>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</si>
  <si>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</si>
  <si>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</si>
  <si>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</si>
  <si>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</si>
  <si>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</si>
  <si>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</si>
  <si>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</si>
  <si>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</si>
  <si>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</si>
  <si>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</si>
  <si>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</si>
  <si>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</si>
  <si>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</si>
  <si>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</si>
  <si>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</si>
  <si>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</si>
  <si>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</si>
  <si>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</si>
  <si>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</si>
  <si>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</si>
  <si>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</si>
  <si>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</si>
  <si>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</si>
  <si>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</si>
  <si>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</si>
  <si>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</si>
  <si>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</si>
  <si>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</si>
  <si>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</si>
  <si>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</si>
  <si>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</si>
  <si>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</si>
  <si>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</si>
  <si>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</si>
  <si>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</si>
  <si>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</si>
  <si>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</si>
  <si>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</si>
  <si>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</si>
  <si>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</si>
  <si>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</si>
  <si>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</si>
  <si>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</si>
  <si>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</si>
  <si>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</si>
  <si>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</si>
  <si>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</si>
  <si>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</si>
  <si>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</si>
  <si>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</si>
  <si>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</si>
  <si>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</si>
  <si>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</si>
  <si>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</si>
  <si>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</si>
  <si>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</si>
  <si>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</si>
  <si>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</si>
  <si>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</si>
  <si>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</si>
  <si>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</si>
  <si>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</si>
  <si>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</si>
  <si>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</si>
  <si>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</si>
  <si>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</si>
  <si>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</si>
  <si>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</si>
  <si>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</si>
  <si>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</si>
  <si>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</si>
  <si>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</si>
  <si>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</si>
  <si>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</si>
  <si>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</si>
  <si>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</si>
  <si>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</si>
  <si>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</si>
  <si>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</si>
  <si>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</si>
  <si>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</si>
  <si>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</si>
  <si>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</si>
  <si>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</si>
  <si>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</si>
  <si>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</si>
  <si>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</si>
  <si>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</si>
  <si>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</si>
  <si>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</si>
  <si>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</si>
  <si>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</si>
  <si>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</si>
  <si>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</si>
  <si>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</si>
  <si>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</si>
  <si>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</si>
  <si>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</si>
  <si>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</si>
  <si>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</si>
  <si>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</si>
  <si>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</si>
  <si>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</si>
  <si>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</si>
  <si>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</si>
  <si>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</si>
  <si>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</si>
  <si>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</si>
  <si>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</si>
  <si>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</si>
  <si>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</si>
  <si>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</si>
  <si>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</si>
  <si>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</si>
  <si>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</si>
  <si>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</si>
  <si>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</si>
  <si>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</si>
  <si>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</si>
  <si>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</si>
  <si>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</si>
  <si>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</si>
  <si>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</si>
  <si>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</si>
  <si>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</si>
  <si>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</si>
  <si>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</si>
  <si>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</si>
  <si>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</si>
  <si>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</si>
  <si>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</si>
  <si>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</si>
  <si>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</si>
  <si>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</si>
  <si>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</si>
  <si>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</si>
  <si>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</si>
  <si>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</si>
  <si>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</si>
  <si>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</si>
  <si>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</si>
  <si>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</si>
  <si>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</si>
  <si>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</si>
  <si>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</si>
  <si>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</si>
  <si>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</si>
  <si>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</si>
  <si>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</si>
  <si>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</si>
  <si>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</si>
  <si>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</si>
  <si>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</si>
  <si>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</si>
  <si>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</si>
  <si>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</si>
  <si>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</si>
  <si>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</si>
  <si>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</si>
  <si>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</si>
  <si>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</si>
  <si>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</si>
  <si>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</si>
  <si>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</si>
  <si>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</si>
  <si>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</si>
  <si>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</si>
  <si>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</si>
  <si>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</si>
  <si>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</si>
  <si>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</si>
  <si>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</si>
  <si>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</si>
  <si>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</si>
  <si>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</si>
  <si>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</si>
  <si>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</si>
  <si>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</si>
  <si>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</si>
  <si>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</si>
  <si>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</si>
  <si>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</si>
  <si>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</si>
  <si>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</si>
  <si>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</si>
  <si>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</si>
  <si>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</si>
  <si>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</si>
  <si>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</si>
  <si>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</si>
  <si>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</si>
  <si>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</si>
  <si>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</si>
  <si>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</si>
  <si>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</si>
  <si>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</si>
  <si>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</si>
  <si>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</si>
  <si>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</si>
  <si>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</si>
  <si>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</si>
  <si>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</si>
  <si>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</si>
  <si>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</si>
  <si>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</si>
  <si>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</si>
  <si>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</si>
  <si>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</si>
  <si>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</si>
  <si>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</si>
  <si>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</si>
  <si>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</si>
  <si>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</si>
  <si>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</si>
  <si>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</si>
  <si>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</si>
  <si>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</si>
  <si>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</si>
  <si>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</si>
  <si>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</si>
  <si>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</si>
  <si>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</si>
  <si>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</si>
  <si>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</si>
  <si>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</si>
  <si>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</si>
  <si>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</si>
  <si>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</si>
  <si>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</si>
  <si>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</si>
  <si>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</si>
  <si>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</si>
  <si>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</si>
  <si>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</si>
  <si>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</si>
  <si>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</si>
  <si>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</si>
  <si>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</si>
  <si>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</si>
  <si>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</si>
  <si>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</si>
  <si>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</si>
  <si>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</si>
  <si>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</si>
  <si>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</si>
  <si>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</si>
  <si>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</si>
  <si>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</si>
  <si>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</si>
  <si>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</si>
  <si>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</si>
  <si>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</si>
  <si>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</si>
  <si>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</si>
  <si>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</si>
  <si>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</si>
  <si>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</si>
  <si>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</si>
  <si>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</si>
  <si>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</si>
  <si>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</si>
  <si>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</si>
  <si>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</si>
  <si>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</si>
  <si>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</si>
  <si>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</si>
  <si>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</si>
  <si>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</si>
  <si>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</si>
  <si>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</si>
  <si>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</si>
  <si>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</si>
  <si>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</si>
  <si>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</si>
  <si>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</si>
  <si>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</si>
  <si>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</si>
  <si>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</si>
  <si>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</si>
  <si>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</si>
  <si>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</si>
  <si>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</si>
  <si>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</si>
  <si>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</si>
  <si>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</si>
  <si>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</si>
  <si>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</si>
  <si>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</si>
  <si>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</si>
  <si>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</si>
  <si>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</si>
  <si>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</si>
  <si>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</si>
  <si>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</si>
  <si>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</si>
  <si>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</si>
  <si>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</si>
  <si>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</si>
  <si>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</si>
  <si>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</si>
  <si>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</si>
  <si>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</si>
  <si>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</si>
  <si>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</si>
  <si>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</si>
  <si>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</si>
  <si>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</si>
  <si>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</si>
  <si>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</si>
  <si>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</si>
  <si>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</si>
  <si>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</si>
  <si>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</si>
  <si>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</si>
  <si>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</si>
  <si>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</si>
  <si>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</si>
  <si>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</si>
  <si>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</si>
  <si>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</si>
  <si>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</si>
  <si>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</si>
  <si>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</si>
  <si>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</si>
  <si>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</si>
  <si>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</si>
  <si>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</si>
  <si>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</si>
  <si>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</si>
  <si>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</si>
  <si>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</si>
  <si>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</si>
  <si>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</si>
  <si>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</si>
  <si>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</si>
  <si>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</si>
  <si>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</si>
  <si>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</si>
  <si>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</si>
  <si>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</si>
  <si>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</si>
  <si>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</si>
  <si>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</si>
  <si>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</si>
  <si>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</si>
  <si>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</si>
  <si>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</si>
  <si>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</si>
  <si>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</si>
  <si>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</si>
  <si>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</si>
  <si>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</si>
  <si>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</si>
  <si>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</si>
  <si>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</si>
  <si>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</si>
  <si>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</si>
  <si>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</si>
  <si>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</si>
  <si>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</si>
  <si>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</si>
  <si>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</si>
  <si>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</si>
  <si>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</si>
  <si>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</si>
  <si>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</si>
  <si>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</si>
  <si>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</si>
  <si>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</si>
  <si>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</si>
  <si>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</si>
  <si>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</si>
  <si>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</si>
  <si>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</si>
  <si>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</si>
  <si>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</si>
  <si>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</si>
  <si>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</si>
  <si>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</si>
  <si>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</si>
  <si>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</si>
  <si>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</si>
  <si>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</si>
  <si>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</si>
  <si>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</si>
  <si>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</si>
  <si>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</si>
  <si>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</si>
  <si>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</si>
  <si>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</si>
  <si>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</si>
  <si>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</si>
  <si>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</si>
  <si>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</si>
  <si>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</si>
  <si>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</si>
  <si>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</si>
  <si>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</si>
  <si>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</si>
  <si>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</si>
  <si>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</si>
  <si>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</si>
  <si>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</si>
  <si>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</si>
  <si>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</si>
  <si>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</si>
  <si>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</si>
  <si>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</si>
  <si>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</si>
  <si>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</si>
  <si>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</si>
  <si>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</si>
  <si>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</si>
  <si>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</si>
  <si>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</si>
  <si>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</si>
  <si>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</si>
  <si>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</si>
  <si>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</si>
  <si>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</si>
  <si>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</si>
  <si>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</si>
  <si>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</si>
  <si>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</si>
  <si>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</si>
  <si>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</si>
  <si>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</si>
  <si>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</si>
  <si>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</si>
  <si>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</si>
  <si>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</si>
  <si>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</si>
  <si>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</si>
  <si>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</si>
  <si>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</si>
  <si>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</si>
  <si>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</si>
  <si>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</si>
  <si>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</si>
  <si>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</si>
  <si>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</si>
  <si>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</si>
  <si>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</si>
  <si>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</si>
  <si>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</si>
  <si>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</si>
  <si>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</si>
  <si>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</si>
  <si>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</si>
  <si>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</si>
  <si>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</si>
  <si>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</si>
  <si>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</si>
  <si>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</si>
  <si>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</si>
  <si>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</si>
  <si>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</si>
  <si>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</si>
  <si>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</si>
  <si>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</si>
  <si>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</si>
  <si>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</si>
  <si>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</si>
  <si>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</si>
  <si>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</si>
  <si>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</si>
  <si>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</si>
  <si>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</si>
  <si>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</si>
  <si>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</si>
  <si>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</si>
  <si>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</si>
  <si>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</si>
  <si>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</si>
  <si>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</si>
  <si>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</si>
  <si>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</si>
  <si>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</si>
  <si>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</si>
  <si>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</si>
  <si>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</si>
  <si>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</si>
  <si>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</si>
  <si>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</si>
  <si>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</si>
  <si>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</si>
  <si>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</si>
  <si>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</si>
  <si>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</si>
  <si>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</si>
  <si>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</si>
  <si>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</si>
  <si>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</si>
  <si>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</si>
  <si>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</si>
  <si>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</si>
  <si>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</si>
  <si>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</si>
  <si>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</si>
  <si>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</si>
  <si>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</si>
  <si>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</si>
  <si>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</si>
  <si>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</si>
  <si>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</si>
  <si>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</si>
  <si>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</si>
  <si>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</si>
  <si>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</si>
  <si>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</si>
  <si>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</si>
  <si>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</si>
  <si>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</si>
  <si>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</si>
  <si>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</si>
  <si>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</si>
  <si>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</si>
  <si>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</si>
  <si>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</si>
  <si>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</si>
  <si>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</si>
  <si>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</si>
  <si>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</si>
  <si>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</si>
  <si>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</si>
  <si>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</si>
  <si>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</si>
  <si>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</si>
  <si>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</si>
  <si>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</si>
  <si>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</si>
  <si>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</si>
  <si>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</si>
  <si>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</si>
  <si>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</si>
  <si>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</si>
  <si>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</si>
  <si>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</si>
  <si>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</si>
  <si>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</si>
  <si>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</si>
  <si>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</si>
  <si>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</si>
  <si>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</si>
  <si>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</si>
  <si>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</si>
  <si>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</si>
  <si>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</si>
  <si>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</si>
  <si>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</si>
  <si>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</si>
  <si>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</si>
  <si>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</si>
  <si>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</si>
  <si>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</si>
  <si>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</si>
  <si>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</si>
  <si>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</si>
  <si>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</si>
  <si>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</si>
  <si>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</si>
  <si>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</si>
  <si>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</si>
  <si>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</si>
  <si>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</si>
  <si>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</si>
  <si>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</si>
  <si>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</si>
  <si>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</si>
  <si>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</si>
  <si>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</si>
  <si>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</si>
  <si>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</si>
  <si>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</si>
  <si>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</si>
  <si>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</si>
  <si>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</si>
  <si>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</si>
  <si>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</si>
  <si>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</si>
  <si>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</si>
  <si>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</si>
  <si>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</si>
  <si>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</si>
  <si>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</si>
  <si>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</si>
  <si>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</si>
  <si>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</si>
  <si>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</si>
  <si>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</si>
  <si>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</si>
  <si>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</si>
  <si>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</si>
  <si>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</si>
  <si>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</si>
  <si>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</si>
  <si>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</si>
  <si>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</si>
  <si>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</si>
  <si>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</si>
  <si>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</si>
  <si>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</si>
  <si>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</si>
  <si>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</si>
  <si>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</si>
  <si>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</si>
  <si>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</si>
  <si>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</si>
  <si>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</si>
  <si>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</si>
  <si>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</si>
  <si>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</si>
  <si>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</si>
  <si>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</si>
  <si>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</si>
  <si>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</si>
  <si>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</si>
  <si>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</si>
  <si>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</si>
  <si>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</si>
  <si>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</si>
  <si>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</si>
  <si>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</si>
  <si>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</si>
  <si>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</si>
  <si>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</si>
  <si>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</si>
  <si>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</si>
  <si>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</si>
  <si>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</si>
  <si>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</si>
  <si>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</si>
  <si>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</si>
  <si>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</si>
  <si>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</si>
  <si>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</si>
  <si>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</si>
  <si>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</si>
  <si>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</si>
  <si>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</si>
  <si>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</si>
  <si>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</si>
  <si>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</si>
  <si>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</si>
  <si>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</si>
  <si>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</si>
  <si>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</si>
  <si>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</si>
  <si>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</si>
  <si>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</si>
  <si>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</si>
  <si>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</si>
  <si>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</si>
  <si>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</si>
  <si>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</si>
  <si>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</si>
  <si>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</si>
  <si>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</si>
  <si>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</si>
  <si>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</si>
  <si>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</si>
  <si>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</si>
  <si>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</si>
  <si>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</si>
  <si>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</si>
  <si>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</si>
  <si>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</si>
  <si>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</si>
  <si>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</si>
  <si>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</si>
  <si>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</si>
  <si>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</si>
  <si>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</si>
  <si>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</si>
  <si>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</si>
  <si>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</si>
  <si>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</si>
  <si>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</si>
  <si>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</si>
  <si>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</si>
  <si>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</si>
  <si>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</si>
  <si>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</si>
  <si>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</si>
  <si>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</si>
  <si>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</si>
  <si>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</si>
  <si>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</si>
  <si>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</si>
  <si>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</si>
  <si>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</si>
  <si>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</si>
  <si>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</si>
  <si>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</si>
  <si>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</si>
  <si>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</si>
  <si>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</si>
  <si>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</si>
  <si>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</si>
  <si>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</si>
  <si>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</si>
  <si>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</si>
  <si>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</si>
  <si>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</si>
  <si>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</si>
  <si>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</si>
  <si>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</si>
  <si>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</si>
  <si>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</si>
  <si>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</si>
  <si>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</si>
  <si>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</si>
  <si>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</si>
  <si>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</si>
  <si>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</si>
  <si>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</si>
  <si>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</si>
  <si>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</si>
  <si>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</si>
  <si>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</si>
  <si>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</si>
  <si>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</si>
  <si>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</si>
  <si>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</si>
  <si>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</si>
  <si>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</si>
  <si>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</si>
  <si>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</si>
  <si>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</si>
  <si>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</si>
  <si>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</si>
  <si>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</si>
  <si>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</si>
  <si>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</si>
  <si>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</si>
  <si>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</si>
  <si>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</si>
  <si>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</si>
  <si>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</si>
  <si>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</si>
  <si>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</si>
  <si>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</si>
  <si>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</si>
  <si>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</si>
  <si>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</si>
  <si>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</si>
  <si>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</si>
  <si>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</si>
  <si>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</si>
  <si>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</si>
  <si>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</si>
  <si>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</si>
  <si>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</si>
  <si>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</si>
  <si>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</si>
  <si>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</si>
  <si>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</si>
  <si>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</si>
  <si>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</si>
  <si>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</si>
  <si>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</si>
  <si>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</si>
  <si>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</si>
  <si>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</si>
  <si>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</si>
  <si>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</si>
  <si>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</si>
  <si>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</si>
  <si>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</si>
  <si>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</si>
  <si>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</si>
  <si>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</si>
  <si>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</si>
  <si>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</si>
  <si>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</si>
  <si>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</si>
  <si>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</si>
  <si>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</si>
  <si>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</si>
  <si>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</si>
  <si>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</si>
  <si>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</si>
  <si>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</si>
  <si>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</si>
  <si>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</si>
  <si>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</si>
  <si>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</si>
  <si>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</si>
  <si>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</si>
  <si>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</si>
  <si>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</si>
  <si>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</si>
  <si>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</si>
  <si>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</si>
  <si>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</si>
  <si>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</si>
  <si>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</si>
  <si>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</si>
  <si>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</si>
  <si>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</si>
  <si>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</si>
  <si>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</si>
  <si>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</si>
  <si>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</si>
  <si>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</si>
  <si>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</si>
  <si>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</si>
  <si>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</si>
  <si>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</si>
  <si>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</si>
  <si>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</si>
  <si>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</si>
  <si>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</si>
  <si>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</si>
  <si>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</si>
  <si>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</si>
  <si>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</si>
  <si>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</si>
  <si>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</si>
  <si>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</si>
  <si>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</si>
  <si>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</si>
  <si>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</si>
  <si>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</si>
  <si>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</si>
  <si>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</si>
  <si>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</si>
  <si>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</si>
  <si>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</si>
  <si>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</si>
  <si>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</si>
  <si>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</si>
  <si>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</si>
  <si>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</si>
  <si>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</si>
  <si>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</si>
  <si>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</si>
  <si>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</si>
  <si>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</si>
  <si>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</si>
  <si>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</si>
  <si>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</si>
  <si>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</si>
  <si>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</si>
  <si>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</si>
  <si>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</si>
  <si>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</si>
  <si>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</si>
  <si>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</si>
  <si>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</si>
  <si>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</si>
  <si>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</si>
  <si>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</si>
  <si>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</si>
  <si>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</si>
  <si>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</si>
  <si>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</si>
  <si>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</si>
  <si>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</si>
  <si>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</si>
  <si>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</si>
  <si>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</si>
  <si>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</si>
  <si>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</si>
  <si>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</si>
  <si>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</si>
  <si>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</si>
  <si>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</si>
  <si>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</si>
  <si>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</si>
  <si>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</si>
  <si>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</si>
  <si>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</si>
  <si>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</si>
  <si>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</si>
  <si>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</si>
  <si>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</si>
  <si>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</si>
  <si>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</si>
  <si>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</si>
  <si>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</si>
  <si>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</si>
  <si>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</si>
  <si>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</si>
  <si>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</si>
  <si>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</si>
  <si>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</si>
  <si>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</si>
  <si>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</si>
  <si>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</si>
  <si>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</si>
  <si>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</si>
  <si>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</si>
  <si>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</si>
  <si>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</si>
  <si>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</si>
  <si>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</si>
  <si>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</si>
  <si>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</si>
  <si>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</si>
  <si>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</si>
  <si>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</si>
  <si>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</si>
  <si>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</si>
  <si>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</si>
  <si>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</si>
  <si>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</si>
  <si>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</si>
  <si>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</si>
  <si>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</si>
  <si>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</si>
  <si>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</si>
  <si>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</si>
  <si>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</si>
  <si>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</si>
  <si>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</si>
  <si>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</si>
  <si>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</si>
  <si>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</si>
  <si>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</si>
  <si>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</si>
  <si>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</si>
  <si>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</si>
  <si>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</si>
  <si>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</si>
  <si>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</si>
  <si>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</si>
  <si>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</si>
  <si>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</si>
  <si>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</si>
  <si>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</si>
  <si>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</si>
  <si>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</si>
  <si>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</si>
  <si>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</si>
  <si>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</si>
  <si>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</si>
  <si>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</si>
  <si>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</si>
  <si>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</si>
  <si>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</si>
  <si>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</si>
  <si>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</si>
  <si>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</si>
  <si>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</si>
  <si>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</si>
  <si>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</si>
  <si>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</si>
  <si>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</si>
  <si>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</si>
  <si>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</si>
  <si>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</si>
  <si>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</si>
  <si>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</si>
  <si>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</si>
  <si>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</si>
  <si>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</si>
  <si>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</si>
  <si>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</si>
  <si>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</si>
  <si>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</si>
  <si>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</si>
  <si>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</si>
  <si>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</si>
  <si>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</si>
  <si>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</si>
  <si>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</si>
  <si>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</si>
  <si>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</si>
  <si>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</si>
  <si>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</si>
  <si>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</si>
  <si>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</si>
  <si>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</si>
  <si>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</si>
  <si>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</si>
  <si>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</si>
  <si>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</si>
  <si>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</si>
  <si>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</si>
  <si>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</si>
  <si>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</si>
  <si>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</si>
  <si>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</si>
  <si>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</si>
  <si>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</si>
  <si>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</si>
  <si>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</si>
  <si>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</si>
  <si>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</si>
  <si>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</si>
  <si>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</si>
  <si>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</si>
  <si>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</si>
  <si>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</si>
  <si>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</si>
  <si>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</si>
  <si>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</si>
  <si>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</si>
  <si>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</si>
  <si>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</si>
  <si>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</si>
  <si>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</si>
  <si>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</si>
  <si>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</si>
  <si>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</si>
  <si>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</si>
  <si>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</si>
  <si>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</si>
  <si>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</si>
  <si>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</si>
  <si>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</si>
  <si>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</si>
  <si>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</si>
  <si>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</si>
  <si>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</si>
  <si>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</si>
  <si>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</si>
  <si>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</si>
  <si>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</si>
  <si>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</si>
  <si>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</si>
  <si>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</si>
  <si>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</si>
  <si>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</si>
  <si>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</si>
  <si>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</si>
  <si>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</si>
  <si>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</si>
  <si>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</si>
  <si>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</si>
  <si>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</si>
  <si>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</si>
  <si>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</si>
  <si>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</si>
  <si>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</si>
  <si>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</si>
  <si>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</si>
  <si>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</si>
  <si>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</si>
  <si>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</si>
  <si>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</si>
  <si>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</si>
  <si>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</si>
  <si>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</si>
  <si>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</si>
  <si>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</si>
  <si>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</si>
  <si>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</si>
  <si>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</si>
  <si>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</si>
  <si>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</si>
  <si>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</si>
  <si>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</si>
  <si>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</si>
  <si>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</si>
  <si>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</si>
  <si>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</si>
  <si>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</si>
  <si>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</si>
  <si>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</si>
  <si>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</si>
  <si>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</si>
  <si>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</si>
  <si>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</si>
  <si>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</si>
  <si>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</si>
  <si>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</si>
  <si>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</si>
  <si>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</si>
  <si>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</si>
  <si>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</si>
  <si>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</si>
  <si>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</si>
  <si>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</si>
  <si>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</si>
  <si>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</si>
  <si>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</si>
  <si>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</si>
  <si>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</si>
  <si>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</si>
  <si>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</si>
  <si>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</si>
  <si>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</si>
  <si>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</si>
  <si>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</si>
  <si>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</si>
  <si>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</si>
  <si>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</si>
  <si>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</si>
  <si>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</si>
  <si>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</si>
  <si>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</si>
  <si>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</si>
  <si>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</si>
  <si>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</si>
  <si>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</si>
  <si>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</si>
  <si>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</si>
  <si>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</si>
  <si>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</si>
  <si>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</si>
  <si>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</si>
  <si>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</si>
  <si>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</si>
  <si>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</si>
  <si>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</si>
  <si>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</si>
  <si>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</si>
  <si>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</si>
  <si>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</si>
  <si>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</si>
  <si>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</si>
  <si>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</si>
  <si>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</si>
  <si>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</si>
  <si>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</si>
  <si>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</si>
  <si>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</si>
  <si>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</si>
  <si>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</si>
  <si>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</si>
  <si>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</si>
  <si>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</si>
  <si>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</si>
  <si>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</si>
  <si>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</si>
  <si>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</si>
  <si>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</si>
  <si>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</si>
  <si>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</si>
  <si>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</si>
  <si>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</si>
  <si>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</si>
  <si>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</si>
  <si>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</si>
  <si>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</si>
  <si>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</si>
  <si>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</si>
  <si>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</si>
  <si>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</si>
  <si>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</si>
  <si>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</si>
  <si>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</si>
  <si>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</si>
  <si>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</si>
  <si>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</si>
  <si>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</si>
  <si>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</si>
  <si>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</si>
  <si>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</si>
  <si>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</si>
  <si>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</si>
  <si>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</si>
  <si>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</si>
  <si>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</si>
  <si>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</si>
  <si>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</si>
  <si>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</si>
  <si>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</si>
  <si>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</si>
  <si>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</si>
  <si>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</si>
  <si>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</si>
  <si>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</si>
  <si>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</si>
  <si>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</si>
  <si>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</si>
  <si>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</si>
  <si>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</si>
  <si>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</si>
  <si>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</si>
  <si>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</si>
  <si>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</si>
  <si>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</si>
  <si>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</si>
  <si>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</si>
  <si>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</si>
  <si>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</si>
  <si>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</si>
  <si>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</si>
  <si>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</si>
  <si>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</si>
  <si>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</si>
  <si>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</si>
  <si>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</si>
  <si>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</si>
  <si>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</si>
  <si>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</si>
  <si>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</si>
  <si>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</si>
  <si>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</si>
  <si>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</si>
  <si>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</si>
  <si>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</si>
  <si>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</si>
  <si>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</si>
  <si>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</si>
  <si>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</si>
  <si>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</si>
  <si>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</si>
  <si>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</si>
  <si>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</si>
  <si>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</si>
  <si>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</si>
  <si>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</si>
  <si>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</si>
  <si>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</si>
  <si>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</si>
  <si>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</si>
  <si>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</si>
  <si>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</si>
  <si>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</si>
  <si>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</si>
  <si>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</si>
  <si>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</si>
  <si>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</si>
  <si>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</si>
  <si>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</si>
  <si>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</si>
  <si>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</si>
  <si>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</si>
  <si>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</si>
  <si>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</si>
  <si>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</si>
  <si>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</si>
  <si>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</si>
  <si>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</si>
  <si>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</si>
  <si>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</si>
  <si>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</si>
  <si>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</si>
  <si>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</si>
  <si>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</si>
  <si>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</si>
  <si>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</si>
  <si>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</si>
  <si>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</si>
  <si>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</si>
  <si>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</si>
  <si>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</si>
  <si>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</si>
  <si>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</si>
  <si>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</si>
  <si>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</si>
  <si>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</si>
  <si>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</si>
  <si>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</si>
  <si>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</si>
  <si>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</si>
  <si>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</si>
  <si>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</si>
  <si>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</si>
  <si>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</si>
  <si>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</si>
  <si>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</si>
  <si>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</si>
  <si>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</si>
  <si>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</si>
  <si>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</si>
  <si>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</si>
  <si>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</si>
  <si>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</si>
  <si>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</si>
  <si>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</si>
  <si>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</si>
  <si>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</si>
  <si>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</si>
  <si>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</si>
  <si>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</si>
  <si>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</si>
  <si>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</si>
  <si>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</si>
  <si>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</si>
  <si>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</si>
  <si>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</si>
  <si>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</si>
  <si>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</si>
  <si>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</si>
  <si>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</si>
  <si>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</si>
  <si>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</si>
  <si>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</si>
  <si>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</si>
  <si>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</si>
  <si>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</si>
  <si>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</si>
  <si>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</si>
  <si>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</si>
  <si>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</si>
  <si>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</si>
  <si>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</si>
  <si>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</si>
  <si>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</si>
  <si>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</si>
  <si>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</si>
  <si>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</si>
  <si>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</si>
  <si>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</si>
  <si>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</si>
  <si>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</si>
  <si>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</si>
  <si>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</si>
  <si>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</si>
  <si>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</si>
  <si>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</si>
  <si>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</si>
  <si>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</si>
  <si>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</si>
  <si>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</si>
  <si>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</si>
  <si>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</si>
  <si>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</si>
  <si>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</si>
  <si>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</si>
  <si>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</si>
  <si>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</si>
  <si>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</si>
  <si>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</si>
  <si>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</si>
  <si>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</si>
  <si>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</si>
  <si>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</si>
  <si>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</si>
  <si>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</si>
  <si>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</si>
  <si>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</si>
  <si>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</si>
  <si>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</si>
  <si>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</si>
  <si>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</si>
  <si>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</si>
  <si>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</si>
  <si>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</si>
  <si>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</si>
  <si>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</si>
  <si>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</si>
  <si>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</si>
  <si>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</si>
  <si>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</si>
  <si>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</si>
  <si>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</si>
  <si>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</si>
  <si>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</si>
  <si>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</si>
  <si>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</si>
  <si>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</si>
  <si>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</si>
  <si>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</si>
  <si>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</si>
  <si>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</si>
  <si>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</si>
  <si>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</si>
  <si>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</si>
  <si>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</si>
  <si>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</si>
  <si>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</si>
  <si>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</si>
  <si>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</si>
  <si>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</si>
  <si>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</si>
  <si>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</si>
  <si>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</si>
  <si>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</si>
  <si>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</si>
  <si>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</si>
  <si>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</si>
  <si>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</si>
  <si>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</si>
  <si>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</si>
  <si>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</si>
  <si>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</si>
  <si>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</si>
  <si>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</si>
  <si>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</si>
  <si>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</si>
  <si>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</si>
  <si>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</si>
  <si>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</si>
  <si>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</si>
  <si>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</si>
  <si>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</si>
  <si>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</si>
  <si>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</si>
  <si>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</si>
  <si>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</si>
  <si>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</si>
  <si>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</si>
  <si>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</si>
  <si>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</si>
  <si>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</si>
  <si>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</si>
  <si>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</si>
  <si>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</si>
  <si>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</si>
  <si>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</si>
  <si>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</si>
  <si>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</si>
  <si>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</si>
  <si>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</si>
  <si>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</si>
  <si>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</si>
  <si>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</si>
  <si>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</si>
  <si>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</si>
  <si>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</si>
  <si>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</si>
  <si>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</si>
  <si>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</si>
  <si>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</si>
  <si>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</si>
  <si>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</si>
  <si>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</si>
  <si>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</si>
  <si>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</si>
  <si>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</si>
  <si>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</si>
  <si>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</si>
  <si>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</si>
  <si>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</si>
  <si>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</si>
  <si>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</si>
  <si>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</si>
  <si>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</si>
  <si>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</si>
  <si>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</si>
  <si>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</si>
  <si>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</si>
  <si>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</si>
  <si>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</si>
  <si>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</si>
  <si>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</si>
  <si>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</si>
  <si>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</si>
  <si>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</si>
  <si>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</si>
  <si>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</si>
  <si>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</si>
  <si>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</si>
  <si>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</si>
  <si>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</si>
  <si>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</si>
  <si>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</si>
  <si>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</si>
  <si>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</si>
  <si>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</si>
  <si>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</si>
  <si>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</si>
  <si>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</si>
  <si>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</si>
  <si>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</si>
  <si>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</si>
  <si>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</si>
  <si>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</si>
  <si>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</si>
  <si>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</si>
  <si>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</si>
  <si>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</si>
  <si>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</si>
  <si>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</si>
  <si>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</si>
  <si>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</si>
  <si>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</si>
  <si>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</si>
  <si>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</si>
  <si>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</si>
  <si>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</si>
  <si>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</si>
  <si>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</si>
  <si>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</si>
  <si>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</si>
  <si>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</si>
  <si>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</si>
  <si>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</si>
  <si>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</si>
  <si>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</si>
  <si>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</si>
  <si>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</si>
  <si>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</si>
  <si>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</si>
  <si>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</si>
  <si>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</si>
  <si>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</si>
  <si>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</si>
  <si>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</si>
  <si>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</si>
  <si>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</si>
  <si>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</si>
  <si>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</si>
  <si>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</si>
  <si>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</si>
  <si>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</si>
  <si>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</si>
  <si>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</si>
  <si>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</si>
  <si>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</si>
  <si>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</si>
  <si>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</si>
  <si>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</si>
  <si>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</si>
  <si>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</si>
  <si>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</si>
  <si>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</si>
  <si>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</si>
  <si>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</si>
  <si>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</si>
  <si>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</si>
  <si>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</si>
  <si>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</si>
  <si>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</si>
  <si>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</si>
  <si>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</si>
  <si>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</si>
  <si>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</si>
  <si>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</si>
  <si>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</si>
  <si>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</si>
  <si>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</si>
  <si>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</si>
  <si>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</si>
  <si>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</si>
  <si>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</si>
  <si>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</si>
  <si>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</si>
  <si>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</si>
  <si>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</si>
  <si>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</si>
  <si>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</si>
  <si>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</si>
  <si>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</si>
  <si>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</si>
  <si>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</si>
  <si>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</si>
  <si>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</si>
  <si>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</si>
  <si>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</si>
  <si>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</si>
  <si>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</si>
  <si>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</si>
  <si>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</si>
  <si>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</si>
  <si>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</si>
  <si>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</si>
  <si>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</si>
  <si>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</si>
  <si>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</si>
  <si>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</si>
  <si>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</si>
  <si>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</si>
  <si>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</si>
  <si>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</si>
  <si>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</si>
  <si>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</si>
  <si>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</si>
  <si>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</si>
  <si>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</si>
  <si>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</si>
  <si>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</si>
  <si>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</si>
  <si>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</si>
  <si>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</si>
  <si>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</si>
  <si>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</si>
  <si>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</si>
  <si>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</si>
  <si>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</si>
  <si>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</si>
  <si>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</si>
  <si>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</si>
  <si>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</si>
  <si>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</si>
  <si>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</si>
  <si>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</si>
  <si>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</si>
  <si>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</si>
  <si>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</si>
  <si>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</si>
  <si>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</si>
  <si>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</si>
  <si>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</si>
  <si>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</si>
  <si>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</si>
  <si>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</si>
  <si>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</si>
  <si>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</si>
  <si>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</si>
  <si>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</si>
  <si>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</si>
  <si>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</si>
  <si>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</si>
  <si>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</si>
  <si>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</si>
  <si>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</si>
  <si>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</si>
  <si>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</si>
  <si>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</si>
  <si>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</si>
  <si>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</si>
  <si>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</si>
  <si>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</si>
  <si>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</si>
  <si>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</si>
  <si>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</si>
  <si>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</si>
  <si>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</si>
  <si>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</si>
  <si>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</si>
  <si>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</si>
  <si>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</si>
  <si>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</si>
  <si>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</si>
  <si>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</si>
  <si>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</si>
  <si>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</si>
  <si>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</si>
  <si>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</si>
  <si>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</si>
  <si>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</si>
  <si>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</si>
  <si>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</si>
  <si>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</si>
  <si>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</si>
  <si>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</si>
  <si>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</si>
  <si>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</si>
  <si>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</si>
  <si>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</si>
  <si>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</si>
  <si>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</si>
  <si>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</si>
  <si>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</si>
  <si>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</si>
  <si>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</si>
  <si>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</si>
  <si>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</si>
  <si>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</si>
  <si>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</si>
  <si>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</si>
  <si>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</si>
  <si>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</si>
  <si>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</si>
  <si>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</si>
  <si>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</si>
  <si>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</si>
  <si>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</si>
  <si>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</si>
  <si>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</si>
  <si>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</si>
  <si>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</si>
  <si>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</si>
  <si>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</si>
  <si>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</si>
  <si>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</si>
  <si>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</si>
  <si>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</si>
  <si>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</si>
  <si>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</si>
  <si>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</si>
  <si>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</si>
  <si>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</si>
  <si>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</si>
  <si>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</si>
  <si>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</si>
  <si>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</si>
  <si>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</si>
  <si>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</si>
  <si>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</si>
  <si>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</si>
  <si>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</si>
  <si>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</si>
  <si>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</si>
  <si>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</si>
  <si>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</si>
  <si>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</si>
  <si>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</si>
  <si>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</si>
  <si>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</si>
  <si>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</si>
  <si>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</si>
  <si>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</si>
  <si>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</si>
  <si>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</si>
  <si>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</si>
  <si>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</si>
  <si>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</si>
  <si>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</si>
  <si>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</si>
  <si>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</si>
  <si>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</si>
  <si>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</si>
  <si>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</si>
  <si>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</si>
  <si>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</si>
  <si>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</si>
  <si>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</si>
  <si>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</si>
  <si>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</si>
  <si>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</si>
  <si>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</si>
  <si>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</si>
  <si>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</si>
  <si>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</si>
  <si>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</si>
  <si>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</si>
  <si>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</si>
  <si>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</si>
  <si>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</si>
  <si>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</si>
  <si>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</si>
  <si>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</si>
  <si>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</si>
  <si>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</si>
  <si>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</si>
  <si>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</si>
  <si>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</si>
  <si>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</si>
  <si>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</si>
  <si>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</si>
  <si>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</si>
  <si>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</si>
  <si>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</si>
  <si>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</si>
  <si>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</si>
  <si>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</si>
  <si>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</si>
  <si>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</si>
  <si>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</si>
  <si>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</si>
  <si>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</si>
  <si>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</si>
  <si>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</si>
  <si>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</si>
  <si>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</si>
  <si>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</si>
  <si>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</si>
  <si>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</si>
  <si>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</si>
  <si>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</si>
  <si>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</si>
  <si>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</si>
  <si>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</si>
  <si>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</si>
  <si>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</si>
  <si>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</si>
  <si>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</si>
  <si>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</si>
  <si>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</si>
  <si>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</si>
  <si>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</si>
  <si>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</si>
  <si>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</si>
  <si>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</si>
  <si>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</si>
  <si>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</si>
  <si>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</si>
  <si>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</si>
  <si>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</si>
  <si>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</si>
  <si>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</si>
  <si>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</si>
  <si>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</si>
  <si>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</si>
  <si>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</si>
  <si>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</si>
  <si>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</si>
  <si>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</si>
  <si>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</si>
  <si>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</si>
  <si>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</si>
  <si>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</si>
  <si>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</si>
  <si>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</si>
  <si>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</si>
  <si>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</si>
  <si>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</si>
  <si>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</si>
  <si>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</si>
  <si>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</si>
  <si>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</si>
  <si>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</si>
  <si>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</si>
  <si>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</si>
  <si>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</si>
  <si>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</si>
  <si>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</si>
  <si>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</si>
  <si>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</si>
  <si>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</si>
  <si>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</si>
  <si>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</si>
  <si>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</si>
  <si>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</si>
  <si>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</si>
  <si>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</si>
  <si>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</si>
  <si>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</si>
  <si>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</si>
  <si>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</si>
  <si>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</si>
  <si>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</si>
  <si>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</si>
  <si>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</si>
  <si>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</si>
  <si>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</si>
  <si>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</si>
  <si>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</si>
  <si>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</si>
  <si>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</si>
  <si>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</si>
  <si>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</si>
  <si>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</si>
  <si>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</si>
  <si>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</si>
  <si>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</si>
  <si>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</si>
  <si>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</si>
  <si>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</si>
  <si>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</si>
  <si>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</si>
  <si>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</si>
  <si>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</si>
  <si>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</si>
  <si>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</si>
  <si>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</si>
  <si>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</si>
  <si>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</si>
  <si>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</si>
  <si>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</si>
  <si>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</si>
  <si>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</si>
  <si>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</si>
  <si>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</si>
  <si>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</si>
  <si>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</si>
  <si>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</si>
  <si>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</si>
  <si>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</si>
  <si>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</si>
  <si>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</si>
  <si>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</si>
  <si>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</si>
  <si>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</si>
  <si>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</si>
  <si>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</si>
  <si>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</si>
  <si>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</si>
  <si>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</si>
  <si>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</si>
  <si>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</si>
  <si>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</si>
  <si>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</si>
  <si>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</si>
  <si>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</si>
  <si>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</si>
  <si>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</si>
  <si>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</si>
  <si>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</si>
  <si>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</si>
  <si>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</si>
  <si>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</si>
  <si>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</si>
  <si>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</si>
  <si>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</si>
  <si>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</si>
  <si>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</si>
  <si>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</si>
  <si>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</si>
  <si>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</si>
  <si>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</si>
  <si>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</si>
  <si>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</si>
  <si>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</si>
  <si>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</si>
  <si>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</si>
  <si>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</si>
  <si>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</si>
  <si>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</si>
  <si>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</si>
  <si>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</si>
  <si>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</si>
  <si>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</si>
  <si>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</si>
  <si>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</si>
  <si>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</si>
  <si>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</si>
  <si>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</si>
  <si>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</si>
  <si>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</si>
  <si>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</si>
  <si>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</si>
  <si>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</si>
  <si>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</si>
  <si>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</si>
  <si>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</si>
  <si>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</si>
  <si>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</si>
  <si>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</si>
  <si>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</si>
  <si>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</si>
  <si>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</si>
  <si>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</si>
  <si>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</si>
  <si>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</si>
  <si>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</si>
  <si>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</si>
  <si>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</si>
  <si>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</si>
  <si>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</si>
  <si>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</si>
  <si>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</si>
  <si>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</si>
  <si>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</si>
  <si>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</si>
  <si>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</si>
  <si>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</si>
  <si>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</si>
  <si>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</si>
  <si>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</si>
  <si>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</si>
  <si>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</si>
  <si>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</si>
  <si>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</si>
  <si>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</si>
  <si>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</si>
  <si>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</si>
  <si>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</si>
  <si>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</si>
  <si>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</si>
  <si>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</si>
  <si>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</si>
  <si>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</si>
  <si>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</si>
  <si>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</si>
  <si>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</si>
  <si>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</si>
  <si>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</si>
  <si>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</si>
  <si>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</si>
  <si>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</si>
  <si>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</si>
  <si>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</si>
  <si>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</si>
  <si>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</si>
  <si>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</si>
  <si>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</si>
  <si>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</si>
  <si>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</si>
  <si>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</si>
  <si>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</si>
  <si>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</si>
  <si>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</si>
  <si>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</si>
  <si>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</si>
  <si>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</si>
  <si>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</si>
  <si>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</si>
  <si>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</si>
  <si>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</si>
  <si>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</si>
  <si>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</si>
  <si>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</si>
  <si>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</si>
  <si>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</si>
  <si>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</si>
  <si>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</si>
  <si>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</si>
  <si>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</si>
  <si>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</si>
  <si>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</si>
  <si>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</si>
  <si>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</si>
  <si>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</si>
  <si>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</si>
  <si>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</si>
  <si>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</si>
  <si>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</si>
  <si>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</si>
  <si>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</si>
  <si>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</si>
  <si>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</si>
  <si>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</si>
  <si>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</si>
  <si>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</si>
  <si>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</si>
  <si>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</si>
  <si>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</si>
  <si>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</si>
  <si>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</si>
  <si>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</si>
  <si>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</si>
  <si>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</si>
  <si>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</si>
  <si>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</si>
  <si>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</si>
  <si>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</si>
  <si>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</si>
  <si>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</si>
  <si>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</si>
  <si>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</si>
  <si>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</si>
  <si>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</si>
  <si>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</si>
  <si>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</si>
  <si>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</si>
  <si>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</si>
  <si>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</si>
  <si>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</si>
  <si>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</si>
  <si>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</si>
  <si>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</si>
  <si>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</si>
  <si>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</si>
  <si>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</si>
  <si>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</si>
  <si>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</si>
  <si>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</si>
  <si>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</si>
  <si>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</si>
  <si>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</si>
  <si>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</si>
  <si>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</si>
  <si>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</si>
  <si>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</si>
  <si>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</si>
  <si>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</si>
  <si>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</si>
  <si>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</si>
  <si>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</si>
  <si>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</si>
  <si>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</si>
  <si>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</si>
  <si>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</si>
  <si>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</si>
  <si>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</si>
  <si>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</si>
  <si>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</si>
  <si>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</si>
  <si>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</si>
  <si>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</si>
  <si>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</si>
  <si>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</si>
  <si>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</si>
  <si>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</si>
  <si>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</si>
  <si>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</si>
  <si>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</si>
  <si>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</si>
  <si>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</si>
  <si>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</si>
  <si>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</si>
  <si>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</si>
  <si>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</si>
  <si>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</si>
  <si>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</si>
  <si>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</si>
  <si>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</si>
  <si>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</si>
  <si>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</si>
  <si>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</si>
  <si>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</si>
  <si>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</si>
  <si>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</si>
  <si>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</si>
  <si>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</si>
  <si>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</si>
  <si>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</si>
  <si>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</si>
  <si>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</si>
  <si>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</si>
  <si>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</si>
  <si>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</si>
  <si>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</si>
  <si>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</si>
  <si>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</si>
  <si>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</si>
  <si>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</si>
  <si>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</si>
  <si>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</si>
  <si>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</si>
  <si>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</si>
  <si>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</si>
  <si>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</si>
  <si>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</si>
  <si>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</si>
  <si>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</si>
  <si>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</si>
  <si>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</si>
  <si>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</si>
  <si>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</si>
  <si>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</si>
  <si>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</si>
  <si>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</si>
  <si>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</si>
  <si>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</si>
  <si>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</si>
  <si>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</si>
  <si>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</si>
  <si>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</si>
  <si>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</si>
  <si>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</si>
  <si>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</si>
  <si>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</si>
  <si>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</si>
  <si>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</si>
  <si>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</si>
  <si>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</si>
  <si>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</si>
  <si>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</si>
  <si>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</si>
  <si>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</si>
  <si>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</si>
  <si>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</si>
  <si>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</si>
  <si>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</si>
  <si>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</si>
  <si>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</si>
  <si>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</si>
  <si>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</si>
  <si>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</si>
  <si>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</si>
  <si>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</si>
  <si>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</si>
  <si>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</si>
  <si>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</si>
  <si>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</si>
  <si>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</si>
  <si>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</si>
  <si>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</si>
  <si>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</si>
  <si>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</si>
  <si>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</si>
  <si>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</si>
  <si>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</si>
  <si>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</si>
  <si>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</si>
  <si>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</si>
  <si>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</si>
  <si>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</si>
  <si>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</si>
  <si>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</si>
  <si>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</si>
  <si>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</si>
  <si>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</si>
  <si>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</si>
  <si>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</si>
  <si>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</si>
  <si>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</si>
  <si>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</si>
  <si>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</si>
  <si>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</si>
  <si>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</si>
  <si>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</si>
  <si>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</si>
  <si>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</si>
  <si>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</si>
  <si>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</si>
  <si>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</si>
  <si>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</si>
  <si>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</si>
  <si>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</si>
  <si>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</si>
  <si>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</si>
  <si>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</si>
  <si>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</si>
  <si>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</si>
  <si>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</si>
  <si>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</si>
  <si>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</si>
  <si>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</si>
  <si>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</si>
  <si>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</si>
  <si>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</si>
  <si>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</si>
  <si>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</si>
  <si>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</si>
  <si>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</si>
  <si>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</si>
  <si>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</si>
  <si>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</si>
  <si>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</si>
  <si>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</si>
  <si>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</si>
  <si>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</si>
  <si>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</si>
  <si>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</si>
  <si>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</si>
  <si>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</si>
  <si>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</si>
  <si>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</si>
  <si>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</si>
  <si>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</si>
  <si>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</si>
  <si>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</si>
  <si>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</si>
  <si>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</si>
  <si>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</si>
  <si>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</si>
  <si>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</si>
  <si>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</si>
  <si>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</si>
  <si>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</si>
  <si>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</si>
  <si>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</si>
  <si>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</si>
  <si>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</si>
  <si>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</si>
  <si>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</si>
  <si>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</si>
  <si>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</si>
  <si>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</si>
  <si>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</si>
  <si>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</si>
  <si>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</si>
  <si>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</si>
  <si>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</si>
  <si>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</si>
  <si>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</si>
  <si>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</si>
  <si>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</si>
  <si>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</si>
  <si>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</si>
  <si>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</si>
  <si>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</si>
  <si>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</si>
  <si>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</si>
  <si>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</si>
  <si>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</si>
  <si>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</si>
  <si>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</si>
  <si>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</si>
  <si>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</si>
  <si>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</si>
  <si>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</si>
  <si>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</si>
  <si>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</si>
  <si>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</si>
  <si>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</si>
  <si>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</si>
  <si>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</si>
  <si>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</si>
  <si>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</si>
  <si>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</si>
  <si>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</si>
  <si>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</si>
  <si>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</si>
  <si>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</si>
  <si>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</si>
  <si>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</si>
  <si>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</si>
  <si>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</si>
  <si>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</si>
  <si>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</si>
  <si>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</si>
  <si>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</si>
  <si>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</si>
  <si>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</si>
  <si>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</si>
  <si>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</si>
  <si>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</si>
  <si>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</si>
  <si>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</si>
  <si>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</si>
  <si>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</si>
  <si>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</si>
  <si>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</si>
  <si>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</si>
  <si>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</si>
  <si>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</si>
  <si>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</si>
  <si>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</si>
  <si>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</si>
  <si>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</si>
  <si>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</si>
  <si>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</si>
  <si>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</si>
  <si>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</si>
  <si>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</si>
  <si>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</si>
  <si>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</si>
  <si>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</si>
  <si>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</si>
  <si>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</si>
  <si>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</si>
  <si>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</si>
  <si>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</si>
  <si>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</si>
  <si>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</si>
  <si>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</si>
  <si>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</si>
  <si>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</si>
  <si>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</si>
  <si>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</si>
  <si>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</si>
  <si>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</si>
  <si>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</si>
  <si>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</si>
  <si>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</si>
  <si>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</si>
  <si>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</si>
  <si>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</si>
  <si>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</si>
  <si>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</si>
  <si>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</si>
  <si>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</si>
  <si>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</si>
  <si>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</si>
  <si>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</si>
  <si>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</si>
  <si>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</si>
  <si>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</si>
  <si>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</si>
  <si>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</si>
  <si>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</si>
  <si>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</si>
  <si>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</si>
  <si>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</si>
  <si>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</si>
  <si>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</si>
  <si>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</si>
  <si>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</si>
  <si>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</si>
  <si>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</si>
  <si>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</si>
  <si>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</si>
  <si>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</si>
  <si>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</si>
  <si>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</si>
  <si>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</si>
  <si>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</si>
  <si>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</si>
  <si>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</si>
  <si>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</si>
  <si>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</si>
  <si>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</si>
  <si>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</si>
  <si>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</si>
  <si>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</si>
  <si>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</si>
  <si>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</si>
  <si>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</si>
  <si>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</si>
  <si>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</si>
  <si>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</si>
  <si>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</si>
  <si>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</si>
  <si>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</si>
  <si>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</si>
  <si>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</si>
  <si>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</si>
  <si>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</si>
  <si>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</si>
  <si>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</si>
  <si>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</si>
  <si>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</si>
  <si>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</si>
  <si>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</si>
  <si>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</si>
  <si>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</si>
  <si>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</si>
  <si>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</si>
  <si>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</si>
  <si>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</si>
  <si>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</si>
  <si>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</si>
  <si>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</si>
  <si>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</si>
  <si>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</si>
  <si>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</si>
  <si>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</si>
  <si>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</si>
  <si>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</si>
  <si>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</si>
  <si>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</si>
  <si>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</si>
  <si>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</si>
  <si>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</si>
  <si>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</si>
  <si>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</si>
  <si>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</si>
  <si>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</si>
  <si>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</si>
  <si>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</si>
  <si>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</si>
  <si>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</si>
  <si>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</si>
  <si>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</si>
  <si>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</si>
  <si>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</si>
  <si>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</si>
  <si>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</si>
  <si>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</si>
  <si>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</si>
  <si>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</si>
  <si>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</si>
  <si>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</si>
  <si>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</si>
  <si>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</si>
  <si>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</si>
  <si>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</si>
  <si>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</si>
  <si>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</si>
  <si>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</si>
  <si>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</si>
  <si>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</si>
  <si>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</si>
  <si>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</si>
  <si>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</si>
  <si>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</si>
  <si>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</si>
  <si>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</si>
  <si>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</si>
  <si>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</si>
  <si>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</si>
  <si>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</si>
  <si>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</si>
  <si>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</si>
  <si>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</si>
  <si>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</si>
  <si>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</si>
  <si>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</si>
  <si>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</si>
  <si>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</si>
  <si>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</si>
  <si>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</si>
  <si>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</si>
  <si>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</si>
  <si>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</si>
  <si>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</si>
  <si>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</si>
  <si>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</si>
  <si>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</si>
  <si>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</si>
  <si>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</si>
  <si>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</si>
  <si>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</si>
  <si>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</si>
  <si>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</si>
  <si>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</si>
  <si>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</si>
  <si>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</si>
  <si>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</si>
  <si>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</si>
  <si>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</si>
  <si>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</si>
  <si>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</si>
  <si>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</si>
  <si>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</si>
  <si>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</si>
  <si>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</si>
  <si>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</si>
  <si>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</si>
  <si>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</si>
  <si>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</si>
  <si>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</si>
  <si>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</si>
  <si>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</si>
  <si>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</si>
  <si>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</si>
  <si>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</si>
  <si>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</si>
  <si>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</si>
  <si>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</si>
  <si>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</si>
  <si>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</si>
  <si>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</si>
  <si>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</si>
  <si>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</si>
  <si>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</si>
  <si>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</si>
  <si>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</si>
  <si>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</si>
  <si>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</si>
  <si>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</si>
  <si>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</si>
  <si>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</si>
  <si>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</si>
  <si>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</si>
  <si>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</si>
  <si>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</si>
  <si>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</si>
  <si>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</si>
  <si>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</si>
  <si>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</si>
  <si>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</si>
  <si>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</si>
  <si>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</si>
  <si>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</si>
  <si>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</si>
  <si>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</si>
  <si>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</si>
  <si>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</si>
  <si>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</si>
  <si>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</si>
  <si>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</si>
  <si>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</si>
  <si>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</si>
  <si>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</si>
  <si>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</si>
  <si>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</si>
  <si>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</si>
  <si>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</si>
  <si>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</si>
  <si>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</si>
  <si>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</si>
  <si>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</si>
  <si>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</si>
  <si>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</si>
  <si>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</si>
  <si>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</si>
  <si>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</si>
  <si>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</si>
  <si>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</si>
  <si>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</si>
  <si>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</si>
  <si>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</si>
  <si>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</si>
  <si>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</si>
  <si>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</si>
  <si>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</si>
  <si>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</si>
  <si>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</si>
  <si>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</si>
  <si>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</si>
  <si>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</si>
  <si>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</si>
  <si>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</si>
  <si>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</si>
  <si>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</si>
  <si>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</si>
  <si>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</si>
  <si>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</si>
  <si>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</si>
  <si>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</si>
  <si>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</si>
  <si>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</si>
  <si>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</si>
  <si>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</si>
  <si>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</si>
  <si>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</si>
  <si>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</si>
  <si>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</si>
  <si>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</si>
  <si>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</si>
  <si>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</si>
  <si>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</si>
  <si>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</si>
  <si>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</si>
  <si>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</si>
  <si>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</si>
  <si>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</si>
  <si>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</si>
  <si>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</si>
  <si>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</si>
  <si>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</si>
  <si>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</si>
  <si>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</si>
  <si>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</si>
  <si>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</si>
  <si>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</si>
  <si>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</si>
  <si>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</si>
  <si>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</si>
  <si>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</si>
  <si>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</si>
  <si>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</si>
  <si>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</si>
  <si>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</si>
  <si>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</si>
  <si>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</si>
  <si>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</si>
  <si>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</si>
  <si>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</si>
  <si>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</si>
  <si>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</si>
  <si>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</si>
  <si>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</si>
  <si>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</si>
  <si>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</si>
  <si>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</si>
  <si>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</si>
  <si>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</si>
  <si>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</si>
  <si>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</si>
  <si>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</si>
  <si>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</si>
  <si>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</si>
  <si>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</si>
  <si>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</si>
  <si>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</si>
  <si>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</si>
  <si>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</si>
  <si>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</si>
  <si>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</si>
  <si>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</si>
  <si>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</si>
  <si>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</si>
  <si>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</si>
  <si>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</si>
  <si>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</si>
  <si>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</si>
  <si>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</si>
  <si>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</si>
  <si>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</si>
  <si>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</si>
  <si>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</si>
  <si>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</si>
  <si>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</si>
  <si>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</si>
  <si>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</si>
  <si>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</si>
  <si>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</si>
  <si>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</si>
  <si>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</si>
  <si>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</si>
  <si>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</si>
  <si>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</si>
  <si>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</si>
  <si>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</si>
  <si>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</si>
  <si>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</si>
  <si>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</si>
  <si>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</si>
  <si>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</si>
  <si>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</si>
  <si>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</si>
  <si>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</si>
  <si>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</si>
  <si>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</si>
  <si>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</si>
  <si>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</si>
  <si>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</si>
  <si>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</si>
  <si>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</si>
  <si>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</si>
  <si>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</si>
  <si>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</si>
  <si>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</si>
  <si>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</si>
  <si>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</si>
  <si>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</si>
  <si>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</si>
  <si>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</si>
  <si>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</si>
  <si>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</si>
  <si>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</si>
  <si>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</si>
  <si>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</si>
  <si>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</si>
  <si>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</si>
  <si>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</si>
  <si>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</si>
  <si>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</si>
  <si>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</si>
  <si>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</si>
  <si>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</si>
  <si>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</si>
  <si>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</si>
  <si>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</si>
  <si>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</si>
  <si>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</si>
  <si>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</si>
  <si>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</si>
  <si>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</si>
  <si>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</si>
  <si>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</si>
  <si>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</si>
  <si>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</si>
  <si>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</si>
  <si>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</si>
  <si>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</si>
  <si>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</si>
  <si>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</si>
  <si>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</si>
  <si>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</si>
  <si>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</si>
  <si>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</si>
  <si>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</si>
  <si>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</si>
  <si>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</si>
  <si>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</si>
  <si>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</si>
  <si>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</si>
  <si>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</si>
  <si>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</si>
  <si>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</si>
  <si>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</si>
  <si>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</si>
  <si>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</si>
  <si>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</si>
  <si>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</si>
  <si>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</si>
  <si>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</si>
  <si>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</si>
  <si>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</si>
  <si>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</si>
  <si>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</si>
  <si>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</si>
  <si>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</si>
  <si>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</si>
  <si>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</si>
  <si>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</si>
  <si>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</si>
  <si>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</si>
  <si>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</si>
  <si>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</si>
  <si>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</si>
  <si>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</si>
  <si>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</si>
  <si>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</si>
  <si>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</si>
  <si>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</si>
  <si>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</si>
  <si>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</si>
  <si>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</si>
  <si>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</si>
  <si>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</si>
  <si>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</si>
  <si>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</si>
  <si>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</si>
  <si>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</si>
  <si>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</si>
  <si>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</si>
  <si>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</si>
  <si>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</si>
  <si>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</si>
  <si>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</si>
  <si>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</si>
  <si>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</si>
  <si>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</si>
  <si>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</si>
  <si>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</si>
  <si>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</si>
  <si>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</si>
  <si>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</si>
  <si>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</si>
  <si>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</si>
  <si>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</si>
  <si>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</si>
  <si>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</si>
  <si>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</si>
  <si>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</si>
  <si>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</si>
  <si>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</si>
  <si>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</si>
  <si>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</si>
  <si>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</si>
  <si>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</si>
  <si>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</si>
  <si>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</si>
  <si>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</si>
  <si>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</si>
  <si>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</si>
  <si>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</si>
  <si>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</si>
  <si>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</si>
  <si>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</si>
  <si>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</si>
  <si>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</si>
  <si>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</si>
  <si>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</si>
  <si>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</si>
  <si>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</si>
  <si>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</si>
  <si>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</si>
  <si>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</si>
  <si>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</si>
  <si>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</si>
  <si>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</si>
  <si>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</si>
  <si>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</si>
  <si>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</si>
  <si>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</si>
  <si>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</si>
  <si>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</si>
  <si>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</si>
  <si>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</si>
  <si>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</si>
  <si>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</si>
  <si>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</si>
  <si>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</si>
  <si>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</si>
  <si>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</si>
  <si>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</si>
  <si>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</si>
  <si>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</si>
  <si>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</si>
  <si>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</si>
  <si>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</si>
  <si>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</si>
  <si>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</si>
  <si>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</si>
  <si>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</si>
  <si>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</si>
  <si>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</si>
  <si>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</si>
  <si>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</si>
  <si>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</si>
  <si>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</si>
  <si>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</si>
  <si>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</si>
  <si>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</si>
  <si>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</si>
  <si>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</si>
  <si>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</si>
  <si>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</si>
  <si>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</si>
  <si>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</si>
  <si>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</si>
  <si>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</si>
  <si>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</si>
  <si>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</si>
  <si>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</si>
  <si>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</si>
  <si>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</si>
  <si>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</si>
  <si>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</si>
  <si>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</si>
  <si>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</si>
  <si>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</si>
  <si>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</si>
  <si>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</si>
  <si>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</si>
  <si>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</si>
  <si>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</si>
  <si>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</si>
  <si>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</si>
  <si>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</si>
  <si>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</si>
  <si>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</si>
  <si>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</si>
  <si>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</si>
  <si>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</si>
  <si>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</si>
  <si>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</si>
  <si>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</si>
  <si>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</si>
  <si>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</si>
  <si>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</si>
  <si>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</si>
  <si>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</si>
  <si>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</si>
  <si>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</si>
  <si>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</si>
  <si>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</si>
  <si>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</si>
  <si>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</si>
  <si>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</si>
  <si>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</si>
  <si>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</si>
  <si>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</si>
  <si>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</si>
  <si>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</si>
  <si>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</si>
  <si>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</si>
  <si>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</si>
  <si>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</si>
  <si>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</si>
  <si>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</si>
  <si>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</si>
  <si>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</si>
  <si>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</si>
  <si>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</si>
  <si>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</si>
  <si>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</si>
  <si>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</si>
  <si>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</si>
  <si>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</si>
  <si>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</si>
  <si>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</si>
  <si>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</si>
  <si>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</si>
  <si>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</si>
  <si>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</si>
  <si>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</si>
  <si>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</si>
  <si>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</si>
  <si>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</si>
  <si>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</si>
  <si>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</si>
  <si>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</si>
  <si>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</si>
  <si>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</si>
  <si>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</si>
  <si>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</si>
  <si>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</si>
  <si>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</si>
  <si>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</si>
  <si>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</si>
  <si>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</si>
  <si>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</si>
  <si>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</si>
  <si>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</si>
  <si>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</si>
  <si>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</si>
  <si>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</si>
  <si>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</si>
  <si>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</si>
  <si>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</si>
  <si>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</si>
  <si>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</si>
  <si>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</si>
  <si>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</si>
  <si>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</si>
  <si>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</si>
  <si>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</si>
  <si>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</si>
  <si>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</si>
  <si>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</si>
  <si>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</si>
  <si>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</si>
  <si>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</si>
  <si>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</si>
  <si>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</si>
  <si>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</si>
  <si>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</si>
  <si>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</si>
  <si>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</si>
  <si>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</si>
  <si>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</si>
  <si>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</si>
  <si>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</si>
  <si>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</si>
  <si>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</si>
  <si>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</si>
  <si>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</si>
  <si>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</si>
  <si>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</si>
  <si>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</si>
  <si>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</si>
  <si>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</si>
  <si>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</si>
  <si>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</si>
  <si>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</si>
  <si>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</si>
  <si>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</si>
  <si>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</si>
  <si>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</si>
  <si>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</si>
  <si>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</si>
  <si>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</si>
  <si>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</si>
  <si>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</si>
  <si>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</si>
  <si>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</si>
  <si>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</si>
  <si>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</si>
  <si>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</si>
  <si>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</si>
  <si>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</si>
  <si>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</si>
  <si>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</si>
  <si>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</si>
  <si>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</si>
  <si>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</si>
  <si>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</si>
  <si>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</si>
  <si>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</si>
  <si>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</si>
  <si>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</si>
  <si>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</si>
  <si>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</si>
  <si>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</si>
  <si>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</si>
  <si>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</si>
  <si>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</si>
  <si>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</si>
  <si>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</si>
  <si>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</si>
  <si>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</si>
  <si>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</si>
  <si>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</si>
  <si>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</si>
  <si>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</si>
  <si>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</si>
  <si>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</si>
  <si>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</si>
  <si>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</si>
  <si>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</si>
  <si>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</si>
  <si>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</si>
  <si>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</si>
  <si>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</si>
  <si>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</si>
  <si>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</si>
  <si>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</si>
  <si>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</si>
  <si>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</si>
  <si>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</si>
  <si>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</si>
  <si>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</si>
  <si>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</si>
  <si>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</si>
  <si>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</si>
  <si>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</si>
  <si>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</si>
  <si>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</si>
  <si>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</si>
  <si>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</si>
  <si>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</si>
  <si>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</si>
  <si>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</si>
  <si>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</si>
  <si>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</si>
  <si>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</si>
  <si>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</si>
  <si>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</si>
  <si>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</si>
  <si>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</si>
  <si>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</si>
  <si>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</si>
  <si>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</si>
  <si>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</si>
  <si>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</si>
  <si>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</si>
  <si>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</si>
  <si>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</si>
  <si>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</si>
  <si>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</si>
  <si>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</si>
  <si>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</si>
  <si>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</si>
  <si>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</si>
  <si>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</si>
  <si>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</si>
  <si>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</si>
  <si>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</si>
  <si>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</si>
  <si>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</si>
  <si>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</si>
  <si>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</si>
  <si>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</si>
  <si>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</si>
  <si>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</si>
  <si>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</si>
  <si>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</si>
  <si>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</si>
  <si>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</si>
  <si>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</si>
  <si>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</si>
  <si>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</si>
  <si>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</si>
  <si>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</si>
  <si>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</si>
  <si>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</si>
  <si>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</si>
  <si>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</si>
  <si>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</si>
  <si>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</si>
  <si>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</si>
  <si>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</si>
  <si>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</si>
  <si>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</si>
  <si>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</si>
  <si>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</si>
  <si>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</si>
  <si>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</si>
  <si>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</si>
  <si>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</si>
  <si>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</si>
  <si>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</si>
  <si>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</si>
  <si>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</si>
  <si>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</si>
  <si>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</si>
  <si>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</si>
  <si>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</si>
  <si>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</si>
  <si>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</si>
  <si>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</si>
  <si>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</si>
  <si>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</si>
  <si>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</si>
  <si>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</si>
  <si>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</si>
  <si>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</si>
  <si>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</si>
  <si>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</si>
  <si>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</si>
  <si>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</si>
  <si>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</si>
  <si>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</si>
  <si>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</si>
  <si>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</si>
  <si>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</si>
  <si>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</si>
  <si>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</si>
  <si>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</si>
  <si>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</si>
  <si>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</si>
  <si>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</si>
  <si>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</si>
  <si>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</si>
  <si>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</si>
  <si>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</si>
  <si>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</si>
  <si>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</si>
  <si>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</si>
  <si>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</si>
  <si>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</si>
  <si>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</si>
  <si>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</si>
  <si>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</si>
  <si>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</si>
  <si>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</si>
  <si>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</si>
  <si>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</si>
  <si>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</si>
  <si>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</si>
  <si>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</si>
  <si>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</si>
  <si>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</si>
  <si>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</si>
  <si>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</si>
  <si>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</si>
  <si>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</si>
  <si>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</si>
  <si>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</si>
  <si>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</si>
  <si>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</si>
  <si>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</si>
  <si>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</si>
  <si>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</si>
  <si>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</si>
  <si>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</si>
  <si>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</si>
  <si>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</si>
  <si>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</si>
  <si>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</si>
  <si>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</si>
  <si>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</si>
  <si>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</si>
  <si>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</si>
  <si>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</si>
  <si>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</si>
  <si>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</si>
  <si>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</si>
  <si>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</si>
  <si>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</si>
  <si>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</si>
  <si>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</si>
  <si>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</si>
  <si>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</si>
  <si>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</si>
  <si>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</si>
  <si>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</si>
  <si>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</si>
  <si>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</si>
  <si>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</si>
  <si>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</si>
  <si>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</si>
  <si>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</si>
  <si>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</si>
  <si>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</si>
  <si>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</si>
  <si>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</si>
  <si>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</si>
  <si>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</si>
  <si>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</si>
  <si>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</si>
  <si>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</si>
  <si>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</si>
  <si>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</si>
  <si>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</si>
  <si>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</si>
  <si>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</si>
  <si>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</si>
  <si>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</si>
  <si>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</si>
  <si>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</si>
  <si>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</si>
  <si>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</si>
  <si>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</si>
  <si>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</si>
  <si>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</si>
  <si>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</si>
  <si>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</si>
  <si>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</si>
  <si>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</si>
  <si>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</si>
  <si>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</si>
  <si>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</si>
  <si>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</si>
  <si>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</si>
  <si>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</si>
  <si>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</si>
  <si>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</si>
  <si>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</si>
  <si>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</si>
  <si>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</si>
  <si>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</si>
  <si>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</si>
  <si>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</si>
  <si>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</si>
  <si>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</si>
  <si>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</si>
  <si>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</si>
  <si>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</si>
  <si>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</si>
  <si>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</si>
  <si>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</si>
  <si>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</si>
  <si>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</si>
  <si>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</si>
  <si>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</si>
  <si>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</si>
  <si>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</si>
  <si>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</si>
  <si>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</si>
  <si>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</si>
  <si>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</si>
  <si>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</si>
  <si>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</si>
  <si>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</si>
  <si>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</si>
  <si>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</si>
  <si>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</si>
  <si>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</si>
  <si>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</si>
  <si>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</si>
  <si>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</si>
  <si>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</si>
  <si>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</si>
  <si>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</si>
  <si>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</si>
  <si>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</si>
  <si>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</si>
  <si>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</si>
  <si>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</si>
  <si>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</si>
  <si>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</si>
  <si>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</si>
  <si>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</si>
  <si>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</si>
  <si>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</si>
  <si>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</si>
  <si>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</si>
  <si>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</si>
  <si>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</si>
  <si>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</si>
  <si>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</si>
  <si>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</si>
  <si>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</si>
  <si>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</si>
  <si>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</si>
  <si>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</si>
  <si>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</si>
  <si>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</si>
  <si>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</si>
  <si>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</si>
  <si>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</si>
  <si>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</si>
  <si>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</si>
  <si>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</si>
  <si>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</si>
  <si>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</si>
  <si>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</si>
  <si>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</si>
  <si>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</si>
  <si>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</si>
  <si>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</si>
  <si>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</si>
  <si>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</si>
  <si>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</si>
  <si>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</si>
  <si>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</si>
  <si>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</si>
  <si>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</si>
  <si>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</si>
  <si>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</si>
  <si>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</si>
  <si>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</si>
  <si>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</si>
  <si>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</si>
  <si>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</si>
  <si>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</si>
  <si>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</si>
  <si>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</si>
  <si>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</si>
  <si>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</si>
  <si>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</si>
  <si>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</si>
  <si>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</si>
  <si>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</si>
  <si>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</si>
  <si>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</si>
  <si>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</si>
  <si>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</si>
  <si>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</si>
  <si>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</si>
  <si>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</si>
  <si>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</si>
  <si>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</si>
  <si>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</si>
  <si>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</si>
  <si>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</si>
  <si>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</si>
  <si>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</si>
  <si>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</si>
  <si>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</si>
  <si>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</si>
  <si>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</si>
  <si>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</si>
  <si>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</si>
  <si>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</si>
  <si>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</si>
  <si>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</si>
  <si>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</si>
  <si>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</si>
  <si>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</si>
  <si>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</si>
  <si>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</si>
  <si>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</si>
  <si>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</si>
  <si>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</si>
  <si>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</si>
  <si>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</si>
  <si>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</si>
  <si>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</si>
  <si>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</si>
  <si>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</si>
  <si>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</si>
  <si>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</si>
  <si>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</si>
  <si>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</si>
  <si>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</si>
  <si>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</si>
  <si>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</si>
  <si>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</si>
  <si>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</si>
  <si>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</si>
  <si>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</si>
  <si>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</si>
  <si>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</si>
  <si>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</si>
  <si>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</si>
  <si>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</si>
  <si>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</si>
  <si>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</si>
  <si>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</si>
  <si>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</si>
  <si>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</si>
  <si>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</si>
  <si>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</si>
  <si>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</si>
  <si>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</si>
  <si>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</si>
  <si>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</si>
  <si>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</si>
  <si>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</si>
  <si>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</si>
  <si>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</si>
  <si>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</si>
  <si>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</si>
  <si>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</si>
  <si>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</si>
  <si>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</si>
  <si>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</si>
  <si>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</si>
  <si>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</si>
  <si>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</si>
  <si>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</si>
  <si>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</si>
  <si>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</si>
  <si>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</si>
  <si>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</si>
  <si>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</si>
  <si>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</si>
  <si>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</si>
  <si>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</si>
  <si>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</si>
  <si>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</si>
  <si>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</si>
  <si>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</si>
  <si>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</si>
  <si>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</si>
  <si>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</si>
  <si>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</si>
  <si>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</si>
  <si>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</si>
  <si>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</si>
  <si>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</si>
  <si>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</si>
  <si>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</si>
  <si>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</si>
  <si>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</si>
  <si>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</si>
  <si>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</si>
  <si>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</si>
  <si>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</si>
  <si>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</si>
  <si>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</si>
  <si>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</si>
  <si>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</si>
  <si>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</si>
  <si>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</si>
  <si>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</si>
  <si>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</si>
  <si>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</si>
  <si>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</si>
  <si>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</si>
  <si>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</si>
  <si>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</si>
  <si>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</si>
  <si>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</si>
  <si>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</si>
  <si>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</si>
  <si>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</si>
  <si>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</si>
  <si>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</si>
  <si>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</si>
  <si>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</si>
  <si>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</si>
  <si>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</si>
  <si>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</si>
  <si>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</si>
  <si>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</si>
  <si>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</si>
  <si>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</si>
  <si>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</si>
  <si>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</si>
  <si>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</si>
  <si>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</si>
  <si>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</si>
  <si>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</si>
  <si>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</si>
  <si>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</si>
  <si>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</si>
  <si>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</si>
  <si>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</si>
  <si>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</si>
  <si>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</si>
  <si>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</si>
  <si>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</si>
  <si>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</si>
  <si>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</si>
  <si>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</si>
  <si>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</si>
  <si>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</si>
  <si>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</si>
  <si>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</si>
  <si>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</si>
  <si>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</si>
  <si>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</si>
  <si>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</si>
  <si>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</si>
  <si>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</si>
  <si>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</si>
  <si>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</si>
  <si>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</si>
  <si>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</si>
  <si>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</si>
  <si>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</si>
  <si>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</si>
  <si>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</si>
  <si>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</si>
  <si>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</si>
  <si>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</si>
  <si>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</si>
  <si>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</si>
  <si>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</si>
  <si>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</si>
  <si>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</si>
  <si>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</si>
  <si>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</si>
  <si>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</si>
  <si>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</si>
  <si>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</si>
  <si>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</si>
  <si>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</si>
  <si>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</si>
  <si>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</si>
  <si>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</si>
  <si>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</si>
  <si>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</si>
  <si>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</si>
  <si>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</si>
  <si>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</si>
  <si>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</si>
  <si>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</si>
  <si>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</si>
  <si>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</si>
  <si>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</si>
  <si>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</si>
  <si>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</si>
  <si>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</si>
  <si>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</si>
  <si>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</si>
  <si>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</si>
  <si>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</si>
  <si>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</si>
  <si>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</si>
  <si>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</si>
  <si>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</si>
  <si>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</si>
  <si>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</si>
  <si>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</si>
  <si>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</si>
  <si>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</si>
  <si>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</si>
  <si>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</si>
  <si>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</si>
  <si>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</si>
  <si>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</si>
  <si>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</si>
  <si>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</si>
  <si>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</si>
  <si>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</si>
  <si>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</si>
  <si>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</si>
  <si>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</si>
  <si>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</si>
  <si>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</si>
  <si>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</si>
  <si>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</si>
  <si>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</si>
  <si>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</si>
  <si>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</si>
  <si>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</si>
  <si>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</si>
  <si>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</si>
  <si>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</si>
  <si>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</si>
  <si>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</si>
  <si>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</si>
  <si>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</si>
  <si>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</si>
  <si>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</si>
  <si>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</si>
  <si>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</si>
  <si>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</si>
  <si>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</si>
  <si>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</si>
  <si>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</si>
  <si>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</si>
  <si>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</si>
  <si>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</si>
  <si>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</si>
  <si>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</si>
  <si>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</si>
  <si>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</si>
  <si>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</si>
  <si>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</si>
  <si>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</si>
  <si>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</si>
  <si>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</si>
  <si>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</si>
  <si>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</si>
  <si>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</si>
  <si>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</si>
  <si>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</si>
  <si>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</si>
  <si>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</si>
  <si>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</si>
  <si>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</si>
  <si>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</si>
  <si>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</si>
  <si>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</si>
  <si>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</si>
  <si>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</si>
  <si>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</si>
  <si>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</si>
  <si>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</si>
  <si>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</si>
  <si>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</si>
  <si>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</si>
  <si>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</si>
  <si>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</si>
  <si>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</si>
  <si>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</si>
  <si>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</si>
  <si>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</si>
  <si>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</si>
  <si>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</si>
  <si>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</si>
  <si>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</si>
  <si>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</si>
  <si>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</si>
  <si>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</si>
  <si>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</si>
  <si>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</si>
  <si>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</si>
  <si>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</si>
  <si>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</si>
  <si>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</si>
  <si>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</si>
  <si>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</si>
  <si>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</si>
  <si>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</si>
  <si>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</si>
  <si>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</si>
  <si>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</si>
  <si>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</si>
  <si>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</si>
  <si>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</si>
  <si>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</si>
  <si>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</si>
  <si>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</si>
  <si>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</si>
  <si>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</si>
  <si>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</si>
  <si>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</si>
  <si>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</si>
  <si>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</si>
  <si>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</si>
  <si>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</si>
  <si>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</si>
  <si>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</si>
  <si>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</si>
  <si>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</si>
  <si>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</si>
  <si>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</si>
  <si>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</si>
  <si>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</si>
  <si>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</si>
  <si>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</si>
  <si>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</si>
  <si>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</si>
  <si>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</si>
  <si>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</si>
  <si>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</si>
  <si>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</si>
  <si>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</si>
  <si>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</si>
  <si>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</si>
  <si>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</si>
  <si>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</si>
  <si>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</si>
  <si>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</si>
  <si>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</si>
  <si>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</si>
  <si>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</si>
  <si>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</si>
  <si>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</si>
  <si>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</si>
  <si>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</si>
  <si>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</si>
  <si>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</si>
  <si>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</si>
  <si>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</si>
  <si>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</si>
  <si>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</si>
  <si>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</si>
  <si>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</si>
  <si>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</si>
  <si>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</si>
  <si>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</si>
  <si>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</si>
  <si>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</si>
  <si>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</si>
  <si>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</si>
  <si>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</si>
  <si>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</si>
  <si>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</si>
  <si>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</si>
  <si>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</si>
  <si>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</si>
  <si>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</si>
  <si>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</si>
  <si>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</si>
  <si>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</si>
  <si>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</si>
  <si>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</si>
  <si>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</si>
  <si>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</si>
  <si>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</si>
  <si>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</si>
  <si>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</si>
  <si>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</si>
  <si>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</si>
  <si>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</si>
  <si>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</si>
  <si>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</si>
  <si>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</si>
  <si>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</si>
  <si>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</si>
  <si>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</si>
  <si>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</si>
  <si>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</si>
  <si>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</si>
  <si>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</si>
  <si>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</si>
  <si>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</si>
  <si>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</si>
  <si>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</si>
  <si>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</si>
  <si>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</si>
  <si>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</si>
  <si>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</si>
  <si>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</si>
  <si>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</si>
  <si>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</si>
  <si>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</si>
  <si>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</si>
  <si>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</si>
  <si>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</si>
  <si>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</si>
  <si>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</si>
  <si>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</si>
  <si>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</si>
  <si>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</si>
  <si>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</si>
  <si>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</si>
  <si>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</si>
  <si>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</si>
  <si>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</si>
  <si>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</si>
  <si>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</si>
  <si>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</si>
  <si>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</si>
  <si>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</si>
  <si>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</si>
  <si>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</si>
  <si>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</si>
  <si>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</si>
  <si>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</si>
  <si>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</si>
  <si>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</si>
  <si>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</si>
  <si>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</si>
  <si>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</si>
  <si>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</si>
  <si>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</si>
  <si>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</si>
  <si>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</si>
  <si>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</si>
  <si>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</si>
  <si>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</si>
  <si>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</si>
  <si>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</si>
  <si>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</si>
  <si>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</si>
  <si>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</si>
  <si>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</si>
  <si>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</si>
  <si>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</si>
  <si>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</si>
  <si>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</si>
  <si>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</si>
  <si>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</si>
  <si>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</si>
  <si>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</si>
  <si>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</si>
  <si>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</si>
  <si>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</si>
  <si>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</si>
  <si>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</si>
  <si>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</si>
  <si>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</si>
  <si>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</si>
  <si>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</si>
  <si>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</si>
  <si>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</si>
  <si>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</si>
  <si>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</si>
  <si>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</si>
  <si>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</si>
  <si>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</si>
  <si>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</si>
  <si>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</si>
  <si>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</si>
  <si>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</si>
  <si>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</si>
  <si>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</si>
  <si>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</si>
  <si>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</si>
  <si>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</si>
  <si>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</si>
  <si>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</si>
  <si>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</si>
  <si>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</si>
  <si>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</si>
  <si>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</si>
  <si>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</si>
  <si>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</si>
  <si>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</si>
  <si>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</si>
  <si>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</si>
  <si>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</si>
  <si>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</si>
  <si>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</si>
  <si>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</si>
  <si>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</si>
  <si>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</si>
  <si>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</si>
  <si>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</si>
  <si>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</si>
  <si>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</si>
  <si>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</si>
  <si>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</si>
  <si>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</si>
  <si>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</si>
  <si>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</si>
  <si>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</si>
  <si>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</si>
  <si>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</si>
  <si>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</si>
  <si>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</si>
  <si>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</si>
  <si>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</si>
  <si>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</si>
  <si>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</si>
  <si>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</si>
  <si>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</si>
  <si>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</si>
  <si>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</si>
  <si>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</si>
  <si>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</si>
  <si>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</si>
  <si>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</si>
  <si>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</si>
  <si>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</si>
  <si>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</si>
  <si>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</si>
  <si>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</si>
  <si>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</si>
  <si>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</si>
  <si>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</si>
  <si>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</si>
  <si>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</si>
  <si>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</si>
  <si>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</si>
  <si>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</si>
  <si>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</si>
  <si>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</si>
  <si>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</si>
  <si>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</si>
  <si>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</si>
  <si>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</si>
  <si>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</si>
  <si>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</si>
  <si>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</si>
  <si>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</si>
  <si>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</si>
  <si>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</si>
  <si>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</si>
  <si>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</si>
  <si>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</si>
  <si>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</si>
  <si>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</si>
  <si>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</si>
  <si>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</si>
  <si>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</si>
  <si>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</si>
  <si>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</si>
  <si>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</si>
  <si>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</si>
  <si>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</si>
  <si>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</si>
  <si>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</si>
  <si>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</si>
  <si>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</si>
  <si>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</si>
  <si>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</si>
  <si>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</si>
  <si>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</si>
  <si>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</si>
  <si>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</si>
  <si>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</si>
  <si>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</si>
  <si>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</si>
  <si>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</si>
  <si>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</si>
  <si>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</si>
  <si>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</si>
  <si>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</si>
  <si>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</si>
  <si>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</si>
  <si>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</si>
  <si>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</si>
  <si>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</si>
  <si>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</si>
  <si>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</si>
  <si>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</si>
  <si>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</si>
  <si>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</si>
  <si>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</si>
  <si>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</si>
  <si>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</si>
  <si>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</si>
  <si>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</si>
  <si>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</si>
  <si>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</si>
  <si>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</si>
  <si>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</si>
  <si>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</si>
  <si>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</si>
  <si>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</si>
  <si>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</si>
  <si>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</si>
  <si>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</si>
  <si>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</si>
  <si>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</si>
  <si>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</si>
  <si>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</si>
  <si>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</si>
  <si>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</si>
  <si>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</si>
  <si>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</si>
  <si>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</si>
  <si>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</si>
  <si>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</si>
  <si>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</si>
  <si>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</si>
  <si>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</si>
  <si>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</si>
  <si>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</si>
  <si>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</si>
  <si>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</si>
  <si>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</si>
  <si>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</si>
  <si>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</si>
  <si>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</si>
  <si>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</si>
  <si>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</si>
  <si>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</si>
  <si>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</si>
  <si>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</si>
  <si>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</si>
  <si>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</si>
  <si>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</si>
  <si>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</si>
  <si>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</si>
  <si>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</si>
  <si>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</si>
  <si>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</si>
  <si>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</si>
  <si>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</si>
  <si>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</si>
  <si>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</si>
  <si>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</si>
  <si>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</si>
  <si>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</si>
  <si>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</si>
  <si>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</si>
  <si>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</si>
  <si>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</si>
  <si>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</si>
  <si>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</si>
  <si>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</si>
  <si>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</si>
  <si>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</si>
  <si>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</si>
  <si>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</si>
  <si>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</si>
  <si>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</si>
  <si>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</si>
  <si>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</si>
  <si>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</si>
  <si>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</si>
  <si>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</si>
  <si>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</si>
  <si>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</si>
  <si>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</si>
  <si>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</si>
  <si>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</si>
  <si>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</si>
  <si>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</si>
  <si>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</si>
  <si>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</si>
  <si>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</si>
  <si>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</si>
  <si>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</si>
  <si>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</si>
  <si>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</si>
  <si>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</si>
  <si>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</si>
  <si>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</si>
  <si>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</si>
  <si>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</si>
  <si>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</si>
  <si>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</si>
  <si>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</si>
  <si>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</si>
  <si>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</si>
  <si>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</si>
  <si>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</si>
  <si>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</si>
  <si>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</si>
  <si>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</si>
  <si>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</si>
  <si>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</si>
  <si>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</si>
  <si>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</si>
  <si>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</si>
  <si>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</si>
  <si>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</si>
  <si>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</si>
  <si>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</si>
  <si>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</si>
  <si>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</si>
  <si>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</si>
  <si>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</si>
  <si>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</si>
  <si>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</si>
  <si>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</si>
  <si>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</si>
  <si>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</si>
  <si>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</si>
  <si>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</si>
  <si>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</si>
  <si>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</si>
  <si>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</si>
  <si>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</si>
  <si>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</si>
  <si>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</si>
  <si>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</si>
  <si>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</si>
  <si>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</si>
  <si>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</si>
  <si>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</si>
  <si>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</si>
  <si>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</si>
  <si>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</si>
  <si>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</si>
  <si>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</si>
  <si>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</si>
  <si>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</si>
  <si>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</si>
  <si>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</si>
  <si>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</si>
  <si>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</si>
  <si>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</si>
  <si>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</si>
  <si>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</si>
  <si>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</si>
  <si>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</si>
  <si>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</si>
  <si>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</si>
  <si>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</si>
  <si>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</si>
  <si>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</si>
  <si>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</si>
  <si>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</si>
  <si>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</si>
  <si>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</si>
  <si>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</si>
  <si>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</si>
  <si>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</si>
  <si>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</si>
  <si>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</si>
  <si>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</si>
  <si>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</si>
  <si>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</si>
  <si>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</si>
  <si>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</si>
  <si>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</si>
  <si>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</si>
  <si>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</si>
  <si>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</si>
  <si>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</si>
  <si>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</si>
  <si>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</si>
  <si>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</si>
  <si>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</si>
  <si>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</si>
  <si>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</si>
  <si>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</si>
  <si>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</si>
  <si>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</si>
  <si>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</si>
  <si>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</si>
  <si>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</si>
  <si>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</si>
  <si>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</si>
  <si>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</si>
  <si>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</si>
  <si>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</si>
  <si>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</si>
  <si>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</si>
  <si>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</si>
  <si>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</si>
  <si>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</si>
  <si>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</si>
  <si>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</si>
  <si>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</si>
  <si>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</si>
  <si>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</si>
  <si>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</si>
  <si>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</si>
  <si>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</si>
  <si>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</si>
  <si>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</si>
  <si>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</si>
  <si>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</si>
  <si>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</si>
  <si>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</si>
  <si>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</si>
  <si>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</si>
  <si>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</si>
  <si>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</si>
  <si>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</si>
  <si>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</si>
  <si>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</si>
  <si>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</si>
  <si>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</si>
  <si>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</si>
  <si>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</si>
  <si>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</si>
  <si>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</si>
  <si>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</si>
  <si>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</si>
  <si>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</si>
  <si>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</si>
  <si>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</si>
  <si>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</si>
  <si>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</si>
  <si>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</si>
  <si>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</si>
  <si>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</si>
  <si>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</si>
  <si>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</si>
  <si>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</si>
  <si>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</si>
  <si>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</si>
  <si>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</si>
  <si>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</si>
  <si>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</si>
  <si>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</si>
  <si>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</si>
  <si>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</si>
  <si>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</si>
  <si>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</si>
  <si>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</si>
  <si>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</si>
  <si>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</si>
  <si>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</si>
  <si>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</si>
  <si>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</si>
  <si>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</si>
  <si>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</si>
  <si>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</si>
  <si>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</si>
  <si>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</si>
  <si>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</si>
  <si>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</si>
  <si>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</si>
  <si>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</si>
  <si>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</si>
  <si>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</si>
  <si>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</si>
  <si>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</si>
  <si>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</si>
  <si>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</si>
  <si>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</si>
  <si>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</si>
  <si>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</si>
  <si>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</si>
  <si>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</si>
  <si>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</si>
  <si>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</si>
  <si>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</si>
  <si>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</si>
  <si>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</si>
  <si>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</si>
  <si>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</si>
  <si>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</si>
  <si>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</si>
  <si>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</si>
  <si>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</si>
  <si>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</si>
  <si>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</si>
  <si>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</si>
  <si>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</si>
  <si>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</si>
  <si>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</si>
  <si>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</si>
  <si>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</si>
  <si>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</si>
  <si>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</si>
  <si>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</si>
  <si>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</si>
  <si>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</si>
  <si>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</si>
  <si>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</si>
  <si>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</si>
  <si>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</si>
  <si>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</si>
  <si>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</si>
  <si>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</si>
  <si>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</si>
  <si>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</si>
  <si>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</si>
  <si>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</si>
  <si>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</si>
  <si>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</si>
  <si>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</si>
  <si>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</si>
  <si>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</si>
  <si>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</si>
  <si>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</si>
  <si>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</si>
  <si>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</si>
  <si>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</si>
  <si>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</si>
  <si>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</si>
  <si>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</si>
  <si>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</si>
  <si>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</si>
  <si>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</si>
  <si>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</si>
  <si>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</si>
  <si>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</si>
  <si>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</si>
  <si>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</si>
  <si>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</si>
  <si>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</si>
  <si>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</si>
  <si>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</si>
  <si>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</si>
  <si>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</si>
  <si>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</si>
  <si>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</si>
  <si>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</si>
  <si>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</si>
  <si>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</si>
  <si>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</si>
  <si>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</si>
  <si>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</si>
  <si>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</si>
  <si>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</si>
  <si>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</si>
  <si>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</si>
  <si>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</si>
  <si>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</si>
  <si>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</si>
  <si>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</si>
  <si>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</si>
  <si>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</si>
  <si>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</si>
  <si>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</si>
  <si>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</si>
  <si>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</si>
  <si>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</si>
  <si>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</si>
  <si>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</si>
  <si>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</si>
  <si>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</si>
  <si>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</si>
  <si>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</si>
  <si>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</si>
  <si>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</si>
  <si>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</si>
  <si>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</si>
  <si>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</si>
  <si>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</si>
  <si>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</si>
  <si>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</si>
  <si>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</si>
  <si>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</si>
  <si>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</si>
  <si>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</si>
  <si>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</si>
  <si>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</si>
  <si>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</si>
  <si>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</si>
  <si>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</si>
  <si>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</si>
  <si>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</si>
  <si>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</si>
  <si>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</si>
  <si>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</si>
  <si>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</si>
  <si>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</si>
  <si>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</si>
  <si>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</si>
  <si>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</si>
  <si>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</si>
  <si>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</si>
  <si>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</si>
  <si>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</si>
  <si>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</si>
  <si>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</si>
  <si>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</si>
  <si>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</si>
  <si>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</si>
  <si>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</si>
  <si>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</si>
  <si>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</si>
  <si>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</si>
  <si>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</si>
  <si>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</si>
  <si>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</si>
  <si>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</si>
  <si>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</si>
  <si>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</si>
  <si>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</si>
  <si>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</si>
  <si>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</si>
  <si>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</si>
  <si>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</si>
  <si>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</si>
  <si>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</si>
  <si>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</si>
  <si>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</si>
  <si>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</si>
  <si>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</si>
  <si>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</si>
  <si>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</si>
  <si>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</si>
  <si>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</si>
  <si>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</si>
  <si>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</si>
  <si>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</si>
  <si>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</si>
  <si>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</si>
  <si>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</si>
  <si>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</si>
  <si>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</si>
  <si>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</si>
  <si>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</si>
  <si>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</si>
  <si>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</si>
  <si>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</si>
  <si>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</si>
  <si>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</si>
  <si>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</si>
  <si>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</si>
  <si>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</si>
  <si>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</si>
  <si>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</si>
  <si>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</si>
  <si>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</si>
  <si>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</si>
  <si>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</si>
  <si>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</si>
  <si>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</si>
  <si>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</si>
  <si>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</si>
  <si>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</si>
  <si>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</si>
  <si>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</si>
  <si>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</si>
  <si>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</si>
  <si>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</si>
  <si>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</si>
  <si>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</si>
  <si>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</si>
  <si>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</si>
  <si>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</si>
  <si>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</si>
  <si>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</si>
  <si>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</si>
  <si>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</si>
  <si>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</si>
  <si>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</si>
  <si>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</si>
  <si>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</si>
  <si>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</si>
  <si>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</si>
  <si>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</si>
  <si>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</si>
  <si>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</si>
  <si>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</si>
  <si>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</si>
  <si>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</si>
  <si>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</si>
  <si>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</si>
  <si>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</si>
  <si>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</si>
  <si>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</si>
  <si>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</si>
  <si>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</si>
  <si>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</si>
  <si>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</si>
  <si>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</si>
  <si>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</si>
  <si>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</si>
  <si>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</si>
  <si>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</si>
  <si>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</si>
  <si>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</si>
  <si>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</si>
  <si>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</si>
  <si>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</si>
  <si>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</si>
  <si>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</si>
  <si>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</si>
  <si>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</si>
  <si>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</si>
  <si>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</si>
  <si>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</si>
  <si>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</si>
  <si>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</si>
  <si>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</si>
  <si>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</si>
  <si>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</si>
  <si>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</si>
  <si>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</si>
  <si>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</si>
  <si>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</si>
  <si>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</si>
  <si>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</si>
  <si>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</si>
  <si>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</si>
  <si>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</si>
  <si>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</si>
  <si>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</si>
  <si>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</si>
  <si>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</si>
  <si>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</si>
  <si>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</si>
  <si>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</si>
  <si>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</si>
  <si>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</si>
  <si>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</si>
  <si>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</si>
  <si>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</si>
  <si>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</si>
  <si>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</si>
  <si>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</si>
  <si>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</si>
  <si>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</si>
  <si>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</si>
  <si>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</si>
  <si>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</si>
  <si>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</si>
  <si>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</si>
  <si>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</si>
  <si>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</si>
  <si>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</si>
  <si>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</si>
  <si>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</si>
  <si>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</si>
  <si>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</si>
  <si>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</si>
  <si>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</si>
  <si>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</si>
  <si>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</si>
  <si>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</si>
  <si>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</si>
  <si>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</si>
  <si>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</si>
  <si>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</si>
  <si>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</si>
  <si>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</si>
  <si>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</si>
  <si>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</si>
  <si>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</si>
  <si>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</si>
  <si>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</si>
  <si>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</si>
  <si>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</si>
  <si>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</si>
  <si>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</si>
  <si>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</si>
  <si>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</si>
  <si>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</si>
  <si>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</si>
  <si>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</si>
  <si>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</si>
  <si>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</si>
  <si>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</si>
  <si>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</si>
  <si>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</si>
  <si>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</si>
  <si>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</si>
  <si>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</si>
  <si>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</si>
  <si>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</si>
  <si>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</si>
  <si>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</si>
  <si>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</si>
  <si>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</si>
  <si>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</si>
  <si>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</si>
  <si>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</si>
  <si>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</si>
  <si>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</si>
  <si>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</si>
  <si>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</si>
  <si>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</si>
  <si>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</si>
  <si>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</si>
  <si>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</si>
  <si>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</si>
  <si>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</si>
  <si>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</si>
  <si>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</si>
  <si>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</si>
  <si>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</si>
  <si>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</si>
  <si>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</si>
  <si>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</si>
  <si>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</si>
  <si>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</si>
  <si>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</si>
  <si>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</si>
  <si>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</si>
  <si>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</si>
  <si>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</si>
  <si>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</si>
  <si>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</si>
  <si>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</si>
  <si>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</si>
  <si>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</si>
  <si>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</si>
  <si>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</si>
  <si>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</si>
  <si>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</si>
  <si>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</si>
  <si>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</si>
  <si>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</si>
  <si>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</si>
  <si>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</si>
  <si>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</si>
  <si>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</si>
  <si>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</si>
  <si>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</si>
  <si>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</si>
  <si>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</si>
  <si>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</si>
  <si>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</si>
  <si>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</si>
  <si>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</si>
  <si>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</si>
  <si>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</si>
  <si>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</si>
  <si>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</si>
  <si>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</si>
  <si>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</si>
  <si>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</si>
  <si>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</si>
  <si>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</si>
  <si>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</si>
  <si>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</si>
  <si>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</si>
  <si>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</si>
  <si>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</si>
  <si>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</si>
  <si>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</si>
  <si>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</si>
  <si>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</si>
  <si>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</si>
  <si>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</si>
  <si>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</si>
  <si>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</si>
  <si>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</si>
  <si>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</si>
  <si>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</si>
  <si>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</si>
  <si>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</si>
  <si>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</si>
  <si>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</si>
  <si>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</si>
  <si>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</si>
  <si>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</si>
  <si>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</si>
  <si>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</si>
  <si>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</si>
  <si>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</si>
  <si>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</si>
  <si>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</si>
  <si>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</si>
  <si>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</si>
  <si>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</si>
  <si>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</si>
  <si>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</si>
  <si>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</si>
  <si>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</si>
  <si>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</si>
  <si>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</si>
  <si>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</si>
  <si>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</si>
  <si>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</si>
  <si>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</si>
  <si>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</si>
  <si>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</si>
  <si>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</si>
  <si>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</si>
  <si>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</si>
  <si>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</si>
  <si>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</si>
  <si>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</si>
  <si>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</si>
  <si>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</si>
  <si>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</si>
  <si>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</si>
  <si>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</si>
  <si>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</si>
  <si>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</si>
  <si>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</si>
  <si>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</si>
  <si>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</si>
  <si>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</si>
  <si>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</si>
  <si>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</si>
  <si>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</si>
  <si>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</si>
  <si>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</si>
  <si>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</si>
  <si>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</si>
  <si>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</si>
  <si>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</si>
  <si>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</si>
  <si>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</si>
  <si>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</si>
  <si>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</si>
  <si>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</si>
  <si>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</si>
  <si>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</si>
  <si>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</si>
  <si>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</si>
  <si>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</si>
  <si>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</si>
  <si>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</si>
  <si>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</si>
  <si>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</si>
  <si>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</si>
  <si>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</si>
  <si>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</si>
  <si>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</si>
  <si>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</si>
  <si>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</si>
  <si>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</si>
  <si>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</si>
  <si>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</si>
  <si>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</si>
  <si>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</si>
  <si>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</si>
  <si>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</si>
  <si>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</si>
  <si>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</si>
  <si>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</si>
  <si>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</si>
  <si>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</si>
  <si>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</si>
  <si>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</si>
  <si>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</si>
  <si>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</si>
  <si>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</si>
  <si>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</si>
  <si>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</si>
  <si>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</si>
  <si>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</si>
  <si>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</si>
  <si>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</si>
  <si>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</si>
  <si>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</si>
  <si>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</si>
  <si>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</si>
  <si>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</si>
  <si>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</si>
  <si>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</si>
  <si>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</si>
  <si>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</si>
  <si>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</si>
  <si>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</si>
  <si>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</si>
  <si>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</si>
  <si>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</si>
  <si>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</si>
  <si>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</si>
  <si>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</si>
  <si>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</si>
  <si>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</si>
  <si>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</si>
  <si>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</si>
  <si>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</si>
  <si>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</si>
  <si>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</si>
  <si>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</si>
  <si>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</si>
  <si>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</si>
  <si>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</si>
  <si>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</si>
  <si>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</si>
  <si>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</si>
  <si>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</si>
  <si>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</si>
  <si>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</si>
  <si>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</si>
  <si>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</si>
  <si>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</si>
  <si>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</si>
  <si>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</si>
  <si>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</si>
  <si>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</si>
  <si>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</si>
  <si>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</si>
  <si>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</si>
  <si>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</si>
  <si>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</si>
  <si>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</si>
  <si>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</si>
  <si>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</si>
  <si>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</si>
  <si>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</si>
  <si>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</si>
  <si>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</si>
  <si>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</si>
  <si>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</si>
  <si>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</si>
  <si>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</si>
  <si>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</si>
  <si>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</si>
  <si>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</si>
  <si>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</si>
  <si>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</si>
  <si>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</si>
  <si>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</si>
  <si>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</si>
  <si>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</si>
  <si>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</si>
  <si>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</si>
  <si>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</si>
  <si>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</si>
  <si>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</si>
  <si>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</si>
  <si>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</si>
  <si>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</si>
  <si>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</si>
  <si>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</si>
  <si>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</si>
  <si>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</si>
  <si>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</si>
  <si>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</si>
  <si>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</si>
  <si>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</si>
  <si>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</si>
  <si>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</si>
  <si>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</si>
  <si>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</si>
  <si>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</si>
  <si>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</si>
  <si>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</si>
  <si>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</si>
  <si>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</si>
  <si>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</si>
  <si>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</si>
  <si>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</si>
  <si>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</si>
  <si>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</si>
  <si>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</si>
  <si>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</si>
  <si>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</si>
  <si>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</si>
  <si>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</si>
  <si>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</si>
  <si>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</si>
  <si>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</si>
  <si>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</si>
  <si>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</si>
  <si>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</si>
  <si>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</si>
  <si>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</si>
  <si>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</si>
  <si>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</si>
  <si>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</si>
  <si>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</si>
  <si>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</si>
  <si>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</si>
  <si>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</si>
  <si>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</si>
  <si>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</si>
  <si>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</si>
  <si>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</si>
  <si>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</si>
  <si>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</si>
  <si>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</si>
  <si>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</si>
  <si>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</si>
  <si>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</si>
  <si>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</si>
  <si>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</si>
  <si>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</si>
  <si>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</si>
  <si>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</si>
  <si>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</si>
  <si>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</si>
  <si>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</si>
  <si>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</si>
  <si>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</si>
  <si>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</si>
  <si>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</si>
  <si>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</si>
  <si>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</si>
  <si>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</si>
  <si>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</si>
  <si>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</si>
  <si>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</si>
  <si>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</si>
  <si>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</si>
  <si>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</si>
  <si>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</si>
  <si>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</si>
  <si>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</si>
  <si>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</si>
  <si>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</si>
  <si>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</si>
  <si>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</si>
  <si>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</si>
  <si>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</si>
  <si>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</si>
  <si>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</si>
  <si>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</si>
  <si>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</si>
  <si>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</si>
  <si>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</si>
  <si>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</si>
  <si>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</si>
  <si>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</si>
  <si>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</si>
  <si>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</si>
  <si>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</si>
  <si>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</si>
  <si>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</si>
  <si>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</si>
  <si>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</si>
  <si>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</si>
  <si>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</si>
  <si>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</si>
  <si>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</si>
  <si>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</si>
  <si>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</si>
  <si>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</si>
  <si>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</si>
  <si>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</si>
  <si>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</si>
  <si>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</si>
  <si>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</si>
  <si>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</si>
  <si>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</si>
  <si>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</si>
  <si>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</si>
  <si>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</si>
  <si>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</si>
  <si>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</si>
  <si>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</si>
  <si>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</si>
  <si>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</si>
  <si>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</si>
  <si>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</si>
  <si>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</si>
  <si>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</si>
  <si>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</si>
  <si>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</si>
  <si>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</si>
  <si>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</si>
  <si>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</si>
  <si>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</si>
  <si>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</si>
  <si>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</si>
  <si>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</si>
  <si>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</si>
  <si>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</si>
  <si>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</si>
  <si>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</si>
  <si>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</si>
  <si>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</si>
  <si>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</si>
  <si>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</si>
  <si>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</si>
  <si>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</si>
  <si>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</si>
  <si>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</si>
  <si>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</si>
  <si>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</si>
  <si>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</si>
  <si>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</si>
  <si>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</si>
  <si>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</si>
  <si>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</si>
  <si>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</si>
  <si>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</si>
  <si>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</si>
  <si>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</si>
  <si>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</si>
  <si>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</si>
  <si>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</si>
  <si>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</si>
  <si>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</si>
  <si>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</si>
  <si>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</si>
  <si>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</si>
  <si>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</si>
  <si>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</si>
  <si>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</si>
  <si>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</si>
  <si>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</si>
  <si>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</si>
  <si>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</si>
  <si>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</si>
  <si>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</si>
  <si>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</si>
  <si>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</si>
  <si>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</si>
  <si>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</si>
  <si>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</si>
  <si>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</si>
  <si>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</si>
  <si>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</si>
  <si>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</si>
  <si>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</si>
  <si>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</si>
  <si>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</si>
  <si>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</si>
  <si>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</si>
  <si>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</si>
  <si>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</si>
  <si>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</si>
  <si>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</si>
  <si>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</si>
  <si>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</si>
  <si>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</si>
  <si>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</si>
  <si>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</si>
  <si>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</si>
  <si>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</si>
  <si>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</si>
  <si>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</si>
  <si>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</si>
  <si>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</si>
  <si>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</si>
  <si>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</si>
  <si>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</si>
  <si>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</si>
  <si>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</si>
  <si>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</si>
  <si>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</si>
  <si>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</si>
  <si>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</si>
  <si>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</si>
  <si>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</si>
  <si>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</si>
  <si>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</si>
  <si>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</si>
  <si>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</si>
  <si>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</si>
  <si>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</si>
  <si>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</si>
  <si>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</si>
  <si>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</si>
  <si>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</si>
  <si>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</si>
  <si>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</si>
  <si>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</si>
  <si>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</si>
  <si>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</si>
  <si>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</si>
  <si>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</si>
  <si>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</si>
  <si>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</si>
  <si>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</si>
  <si>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</si>
  <si>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</si>
  <si>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</si>
  <si>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</si>
  <si>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</si>
  <si>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</si>
  <si>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</si>
  <si>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</si>
  <si>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</si>
  <si>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</si>
  <si>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</si>
  <si>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</si>
  <si>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</si>
  <si>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</si>
  <si>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</si>
  <si>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</si>
  <si>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</si>
  <si>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</si>
  <si>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</si>
  <si>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</si>
  <si>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</si>
  <si>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</si>
  <si>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</si>
  <si>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</si>
  <si>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</si>
  <si>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</si>
  <si>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</si>
  <si>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</si>
  <si>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</si>
  <si>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</si>
  <si>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</si>
  <si>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</si>
  <si>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</si>
  <si>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</si>
  <si>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</si>
  <si>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</si>
  <si>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</si>
  <si>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</si>
  <si>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</si>
  <si>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</si>
  <si>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</si>
  <si>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</si>
  <si>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</si>
  <si>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</si>
  <si>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</si>
  <si>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</si>
  <si>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</si>
  <si>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</si>
  <si>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</si>
  <si>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</si>
  <si>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</si>
  <si>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</si>
  <si>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</si>
  <si>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</si>
  <si>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</si>
  <si>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</si>
  <si>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</si>
  <si>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</si>
  <si>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</si>
  <si>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</si>
  <si>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</si>
  <si>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</si>
  <si>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</si>
  <si>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</si>
  <si>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</si>
  <si>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</si>
  <si>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</si>
  <si>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</si>
  <si>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</si>
  <si>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</si>
  <si>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</si>
  <si>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</si>
  <si>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</si>
  <si>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</si>
  <si>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</si>
  <si>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</si>
  <si>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</si>
  <si>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</si>
  <si>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</si>
  <si>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</si>
  <si>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</si>
  <si>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</si>
  <si>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</si>
  <si>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</si>
  <si>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</si>
  <si>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</si>
  <si>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</si>
  <si>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</si>
  <si>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</si>
  <si>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</si>
  <si>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</si>
  <si>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</si>
  <si>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</si>
  <si>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</si>
  <si>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</si>
  <si>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</si>
  <si>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</si>
  <si>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</si>
  <si>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</si>
  <si>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</si>
  <si>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</si>
  <si>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</si>
  <si>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</si>
  <si>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</si>
  <si>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</si>
  <si>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</si>
  <si>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</si>
  <si>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</si>
  <si>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</si>
  <si>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</si>
  <si>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</si>
  <si>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</si>
  <si>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</si>
  <si>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</si>
  <si>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</si>
  <si>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</si>
  <si>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</si>
  <si>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</si>
  <si>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</si>
  <si>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</si>
  <si>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</si>
  <si>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</si>
  <si>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</si>
  <si>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</si>
  <si>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</si>
  <si>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</si>
  <si>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</si>
  <si>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</si>
  <si>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</si>
  <si>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</si>
  <si>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</si>
  <si>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</si>
  <si>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</si>
  <si>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</si>
  <si>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</si>
  <si>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</si>
  <si>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</si>
  <si>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</si>
  <si>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</si>
  <si>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</si>
  <si>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</si>
  <si>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</si>
  <si>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</si>
  <si>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</si>
  <si>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</si>
  <si>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</si>
  <si>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</si>
  <si>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</si>
  <si>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</si>
  <si>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</si>
  <si>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</si>
  <si>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</si>
  <si>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</si>
  <si>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</si>
  <si>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</si>
  <si>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</si>
  <si>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</si>
  <si>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</si>
  <si>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</si>
  <si>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</si>
  <si>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</si>
  <si>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</si>
  <si>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</si>
  <si>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</si>
  <si>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</si>
  <si>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</si>
  <si>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</si>
  <si>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</si>
  <si>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</si>
  <si>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</si>
  <si>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</si>
  <si>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</si>
  <si>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</si>
  <si>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</si>
  <si>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</si>
  <si>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</si>
  <si>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</si>
  <si>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</si>
  <si>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</si>
  <si>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</si>
  <si>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</si>
  <si>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</si>
  <si>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</si>
  <si>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</si>
  <si>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</si>
  <si>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</si>
  <si>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</si>
  <si>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</si>
  <si>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</si>
  <si>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</si>
  <si>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</si>
  <si>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</si>
  <si>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</si>
  <si>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</si>
  <si>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</si>
  <si>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</si>
  <si>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</si>
  <si>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</si>
  <si>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</si>
  <si>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</si>
  <si>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</si>
  <si>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</si>
  <si>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</si>
  <si>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</si>
  <si>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</si>
  <si>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</si>
  <si>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</si>
  <si>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</si>
  <si>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</si>
  <si>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</si>
  <si>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</si>
  <si>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</si>
  <si>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</si>
  <si>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</si>
  <si>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</si>
  <si>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</si>
  <si>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</si>
  <si>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</si>
  <si>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</si>
  <si>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</si>
  <si>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</si>
  <si>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</si>
  <si>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</si>
  <si>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</si>
  <si>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</si>
  <si>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</si>
  <si>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</si>
  <si>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</si>
  <si>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</si>
  <si>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</si>
  <si>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</si>
  <si>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</si>
  <si>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</si>
  <si>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</si>
  <si>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</si>
  <si>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</si>
  <si>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</si>
  <si>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</si>
  <si>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</si>
  <si>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</si>
  <si>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</si>
  <si>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</si>
  <si>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</si>
  <si>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</si>
  <si>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</si>
  <si>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</si>
  <si>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</si>
  <si>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</si>
  <si>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</si>
  <si>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</si>
  <si>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</si>
  <si>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</si>
  <si>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</si>
  <si>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</si>
  <si>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</si>
  <si>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</si>
  <si>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</si>
  <si>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</si>
  <si>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</si>
  <si>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</si>
  <si>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</si>
  <si>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</si>
  <si>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</si>
  <si>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</si>
  <si>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</si>
  <si>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</si>
  <si>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</si>
  <si>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</si>
  <si>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</si>
  <si>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</si>
  <si>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</si>
  <si>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</si>
  <si>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</si>
  <si>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</si>
  <si>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</si>
  <si>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</si>
  <si>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</si>
  <si>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</si>
  <si>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</si>
  <si>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</si>
  <si>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</si>
  <si>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</si>
  <si>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</si>
  <si>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</si>
  <si>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</si>
  <si>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</si>
  <si>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</si>
  <si>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</si>
  <si>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</si>
  <si>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</si>
  <si>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</si>
  <si>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</si>
  <si>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</si>
  <si>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</si>
  <si>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</si>
  <si>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</si>
  <si>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</si>
  <si>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</si>
  <si>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</si>
  <si>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</si>
  <si>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</si>
  <si>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</si>
  <si>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</si>
  <si>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</si>
  <si>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</si>
  <si>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</si>
  <si>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</si>
  <si>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</si>
  <si>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</si>
  <si>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</si>
  <si>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</si>
  <si>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</si>
  <si>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</si>
  <si>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</si>
  <si>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</si>
  <si>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</si>
  <si>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</si>
  <si>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</si>
  <si>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</si>
  <si>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</si>
  <si>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</si>
  <si>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</si>
  <si>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</si>
  <si>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</si>
  <si>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</si>
  <si>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</si>
  <si>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</si>
  <si>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</si>
  <si>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</si>
  <si>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</si>
  <si>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</si>
  <si>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</si>
  <si>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</si>
  <si>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</si>
  <si>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</si>
  <si>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</si>
  <si>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</si>
  <si>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</si>
  <si>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</si>
  <si>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</si>
  <si>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</si>
  <si>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</si>
  <si>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</si>
  <si>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</si>
  <si>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</si>
  <si>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</si>
  <si>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</si>
  <si>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</si>
  <si>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</si>
  <si>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</si>
  <si>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</si>
  <si>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</si>
  <si>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</si>
  <si>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</si>
  <si>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</si>
  <si>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</si>
  <si>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</si>
  <si>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</si>
  <si>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</si>
  <si>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</si>
  <si>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</si>
  <si>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</si>
  <si>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</si>
  <si>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</si>
  <si>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</si>
  <si>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</si>
  <si>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</si>
  <si>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</si>
  <si>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</si>
  <si>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</si>
  <si>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</si>
  <si>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</si>
  <si>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</si>
  <si>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</si>
  <si>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</si>
  <si>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</si>
  <si>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</si>
  <si>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</si>
  <si>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</si>
  <si>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</si>
  <si>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</si>
  <si>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</si>
  <si>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</si>
  <si>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</si>
  <si>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</si>
  <si>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</si>
  <si>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</si>
  <si>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</si>
  <si>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</si>
  <si>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</si>
  <si>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</si>
  <si>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</si>
  <si>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</si>
  <si>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</si>
  <si>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</si>
  <si>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</si>
  <si>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</si>
  <si>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</si>
  <si>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</si>
  <si>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</si>
  <si>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</si>
  <si>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</si>
  <si>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</si>
  <si>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</si>
  <si>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</si>
  <si>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</si>
  <si>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</si>
  <si>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</si>
  <si>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</si>
  <si>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</si>
  <si>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</si>
  <si>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</si>
  <si>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</si>
  <si>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</si>
  <si>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</si>
  <si>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</si>
  <si>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</si>
  <si>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</si>
  <si>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</si>
  <si>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</si>
  <si>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</si>
  <si>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</si>
  <si>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</si>
  <si>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</si>
  <si>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</si>
  <si>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</si>
  <si>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</si>
  <si>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</si>
  <si>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</si>
  <si>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</si>
  <si>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</si>
  <si>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</si>
  <si>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</si>
  <si>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</si>
  <si>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</si>
  <si>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</si>
  <si>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</si>
  <si>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</si>
  <si>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</si>
  <si>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</si>
  <si>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</si>
  <si>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</si>
  <si>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</si>
  <si>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</si>
  <si>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</si>
  <si>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</si>
  <si>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</si>
  <si>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</si>
  <si>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</si>
  <si>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</si>
  <si>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</si>
  <si>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</si>
  <si>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</si>
  <si>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</si>
  <si>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</si>
  <si>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</si>
  <si>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</si>
  <si>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</si>
  <si>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</si>
  <si>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</si>
  <si>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</si>
  <si>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</si>
  <si>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</si>
  <si>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</si>
  <si>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</si>
  <si>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</si>
  <si>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</si>
  <si>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</si>
  <si>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</si>
  <si>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</si>
  <si>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</si>
  <si>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</si>
  <si>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</si>
  <si>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</si>
  <si>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</si>
  <si>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</si>
  <si>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</si>
  <si>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</si>
  <si>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</si>
  <si>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</si>
  <si>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</si>
  <si>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</si>
  <si>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</si>
  <si>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</si>
  <si>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</si>
  <si>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</si>
  <si>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</si>
  <si>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</si>
  <si>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</si>
  <si>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</si>
  <si>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</si>
  <si>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</si>
  <si>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</si>
  <si>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</si>
  <si>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</si>
  <si>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</si>
  <si>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</si>
  <si>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</si>
  <si>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</si>
  <si>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</si>
  <si>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</si>
  <si>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</si>
  <si>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</si>
  <si>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</si>
  <si>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</si>
  <si>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</si>
  <si>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</si>
  <si>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</si>
  <si>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</si>
  <si>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</si>
  <si>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</si>
  <si>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</si>
  <si>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</si>
  <si>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</si>
  <si>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</si>
  <si>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</si>
  <si>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</si>
  <si>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</si>
  <si>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</si>
  <si>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</si>
  <si>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</si>
  <si>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</si>
  <si>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</si>
  <si>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</si>
  <si>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</si>
  <si>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</si>
  <si>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</si>
  <si>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</si>
  <si>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</si>
  <si>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</si>
  <si>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</si>
  <si>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</si>
  <si>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</si>
  <si>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</si>
  <si>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</si>
  <si>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</si>
  <si>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</si>
  <si>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</si>
  <si>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</si>
  <si>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</si>
  <si>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</si>
  <si>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</si>
  <si>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</si>
  <si>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</si>
  <si>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</si>
  <si>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</si>
  <si>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</si>
  <si>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</si>
  <si>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</si>
  <si>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</si>
  <si>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</si>
  <si>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</si>
  <si>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</si>
  <si>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</si>
  <si>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</si>
  <si>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</si>
  <si>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</si>
  <si>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</si>
  <si>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</si>
  <si>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</si>
  <si>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</si>
  <si>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</si>
  <si>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</si>
  <si>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</si>
  <si>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</si>
  <si>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</si>
  <si>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</si>
  <si>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</si>
  <si>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</si>
  <si>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</si>
  <si>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</si>
  <si>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</si>
  <si>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</si>
  <si>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</si>
  <si>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</si>
  <si>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</si>
  <si>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</si>
  <si>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</si>
  <si>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</si>
  <si>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</si>
  <si>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</si>
  <si>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</si>
  <si>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</si>
  <si>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</si>
  <si>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</si>
  <si>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</si>
  <si>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</si>
  <si>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</si>
  <si>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</si>
  <si>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</si>
  <si>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</si>
  <si>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</si>
  <si>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</si>
  <si>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</si>
  <si>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</si>
  <si>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</si>
  <si>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</si>
  <si>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</si>
  <si>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</si>
  <si>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</si>
  <si>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</si>
  <si>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</si>
  <si>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</si>
  <si>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</si>
  <si>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</si>
  <si>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</si>
  <si>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</si>
  <si>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</si>
  <si>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</si>
  <si>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</si>
  <si>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</si>
  <si>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</si>
  <si>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</si>
  <si>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</si>
  <si>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</si>
  <si>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</si>
  <si>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</si>
  <si>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</si>
  <si>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</si>
  <si>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</si>
  <si>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</si>
  <si>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</si>
  <si>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</si>
  <si>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</si>
  <si>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</si>
  <si>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</si>
  <si>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</si>
  <si>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</si>
  <si>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</si>
  <si>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</si>
  <si>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</si>
  <si>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</si>
  <si>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</si>
  <si>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</si>
  <si>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</si>
  <si>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</si>
  <si>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</si>
  <si>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</si>
  <si>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</si>
  <si>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</si>
  <si>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</si>
  <si>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</si>
  <si>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</si>
  <si>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</si>
  <si>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</si>
  <si>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</si>
  <si>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</si>
  <si>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</si>
  <si>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</si>
  <si>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</si>
  <si>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</si>
  <si>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</si>
  <si>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</si>
  <si>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</si>
  <si>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</si>
  <si>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</si>
  <si>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</si>
  <si>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</si>
  <si>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</si>
  <si>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</si>
  <si>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</si>
  <si>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</si>
  <si>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</si>
  <si>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</si>
  <si>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</si>
  <si>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</si>
  <si>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</si>
  <si>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</si>
  <si>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</si>
  <si>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</si>
  <si>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</si>
  <si>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</si>
  <si>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</si>
  <si>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</si>
  <si>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</si>
  <si>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</si>
  <si>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</si>
  <si>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</si>
  <si>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</si>
  <si>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</si>
  <si>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</si>
  <si>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</si>
  <si>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</si>
  <si>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</si>
  <si>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</si>
  <si>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</si>
  <si>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</si>
  <si>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</si>
  <si>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</si>
  <si>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</si>
  <si>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</si>
  <si>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</si>
  <si>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</si>
  <si>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</si>
  <si>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</si>
  <si>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</si>
  <si>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</si>
  <si>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</si>
  <si>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</si>
  <si>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</si>
  <si>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</si>
  <si>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</si>
  <si>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</si>
  <si>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</si>
  <si>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</si>
  <si>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</si>
  <si>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</si>
  <si>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</si>
  <si>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</si>
  <si>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</si>
  <si>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</si>
  <si>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</si>
  <si>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</si>
  <si>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</si>
  <si>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</si>
  <si>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</si>
  <si>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</si>
  <si>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</si>
  <si>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</si>
  <si>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</si>
  <si>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</si>
  <si>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</si>
  <si>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</si>
  <si>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</si>
  <si>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</si>
  <si>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</si>
  <si>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</si>
  <si>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</si>
  <si>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</si>
  <si>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</si>
  <si>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</si>
  <si>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</si>
  <si>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</si>
  <si>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</si>
  <si>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</si>
  <si>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</si>
  <si>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</si>
  <si>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</si>
  <si>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</si>
  <si>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</si>
  <si>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</si>
  <si>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</si>
  <si>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</si>
  <si>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</si>
  <si>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</si>
  <si>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</si>
  <si>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</si>
  <si>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</si>
  <si>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</si>
  <si>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</si>
  <si>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</si>
  <si>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</si>
  <si>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</si>
  <si>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</si>
  <si>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</si>
  <si>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</si>
  <si>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</si>
  <si>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</si>
  <si>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</si>
  <si>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</si>
  <si>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</si>
  <si>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</si>
  <si>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</si>
  <si>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</si>
  <si>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</si>
  <si>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</si>
  <si>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</si>
  <si>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</si>
  <si>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</si>
  <si>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</si>
  <si>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</si>
  <si>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</si>
  <si>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</si>
  <si>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</si>
  <si>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</si>
  <si>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</si>
  <si>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</si>
  <si>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</si>
  <si>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</si>
  <si>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</si>
  <si>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</si>
  <si>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</si>
  <si>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</si>
  <si>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</si>
  <si>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</si>
  <si>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</si>
  <si>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</si>
  <si>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</si>
  <si>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</si>
  <si>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</si>
  <si>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</si>
  <si>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</si>
  <si>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</si>
  <si>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</si>
  <si>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</si>
  <si>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</si>
  <si>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</si>
  <si>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</si>
  <si>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</si>
  <si>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</si>
  <si>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</si>
  <si>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</si>
  <si>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</si>
  <si>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</si>
  <si>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</si>
  <si>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</si>
  <si>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</si>
  <si>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</si>
  <si>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</si>
  <si>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</si>
  <si>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</si>
  <si>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</si>
  <si>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</si>
  <si>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</si>
  <si>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</si>
  <si>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</si>
  <si>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</si>
  <si>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</si>
  <si>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</si>
  <si>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</si>
  <si>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</si>
  <si>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</si>
  <si>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</si>
  <si>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</si>
  <si>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</si>
  <si>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</si>
  <si>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</si>
  <si>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</si>
  <si>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</si>
  <si>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</si>
  <si>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</si>
  <si>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</si>
  <si>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</si>
  <si>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</si>
  <si>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</si>
  <si>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</si>
  <si>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</si>
  <si>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</si>
  <si>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</si>
  <si>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</si>
  <si>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</si>
  <si>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</si>
  <si>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</si>
  <si>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</si>
  <si>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</si>
  <si>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</si>
  <si>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</si>
  <si>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</si>
  <si>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</si>
  <si>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</si>
  <si>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</si>
  <si>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</si>
  <si>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</si>
  <si>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</si>
  <si>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</si>
  <si>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</si>
  <si>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</si>
  <si>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</si>
  <si>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</si>
  <si>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</si>
  <si>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</si>
  <si>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</si>
  <si>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</si>
  <si>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</si>
  <si>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</si>
  <si>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</si>
  <si>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</si>
  <si>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</si>
  <si>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</si>
  <si>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</si>
  <si>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</si>
  <si>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</si>
  <si>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</si>
  <si>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</si>
  <si>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</si>
  <si>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</si>
  <si>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</si>
  <si>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</si>
  <si>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</si>
  <si>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</si>
  <si>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</si>
  <si>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</si>
  <si>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</si>
  <si>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</si>
  <si>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</si>
  <si>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</si>
  <si>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</si>
  <si>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</si>
  <si>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</si>
  <si>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</si>
  <si>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</si>
  <si>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</si>
  <si>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</si>
  <si>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</si>
  <si>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</si>
  <si>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</si>
  <si>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</si>
  <si>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</si>
  <si>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</si>
  <si>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</si>
  <si>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</si>
  <si>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</si>
  <si>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</si>
  <si>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</si>
  <si>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</si>
  <si>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</si>
  <si>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</si>
  <si>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</si>
  <si>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</si>
  <si>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</si>
  <si>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</si>
  <si>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</si>
  <si>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</si>
  <si>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</si>
  <si>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</si>
  <si>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</si>
  <si>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</si>
  <si>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</si>
  <si>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</si>
  <si>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</si>
  <si>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</si>
  <si>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</si>
  <si>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</si>
  <si>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</si>
  <si>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</si>
  <si>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</si>
  <si>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</si>
  <si>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</si>
  <si>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</si>
  <si>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</si>
  <si>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</si>
  <si>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</si>
  <si>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</si>
  <si>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</si>
  <si>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</si>
  <si>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</si>
  <si>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</si>
  <si>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</si>
  <si>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</si>
  <si>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</si>
  <si>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</si>
  <si>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</si>
  <si>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</si>
  <si>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</si>
  <si>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</si>
  <si>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</si>
  <si>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</si>
  <si>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</si>
  <si>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</si>
  <si>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</si>
  <si>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</si>
  <si>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</si>
  <si>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</si>
  <si>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</si>
  <si>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</si>
  <si>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</si>
  <si>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</si>
  <si>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</si>
  <si>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</si>
  <si>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</si>
  <si>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</si>
  <si>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</si>
  <si>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</si>
  <si>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</si>
  <si>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</si>
  <si>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</si>
  <si>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</si>
  <si>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</si>
  <si>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</si>
  <si>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</si>
  <si>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</si>
  <si>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</si>
  <si>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</si>
  <si>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</si>
  <si>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</si>
  <si>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</si>
  <si>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</si>
  <si>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</si>
  <si>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</si>
  <si>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</si>
  <si>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</si>
  <si>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</si>
  <si>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</si>
  <si>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</si>
  <si>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</si>
  <si>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</si>
  <si>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</si>
  <si>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</si>
  <si>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</si>
  <si>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</si>
  <si>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</si>
  <si>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</si>
  <si>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</si>
  <si>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</si>
  <si>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</si>
  <si>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</si>
  <si>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</si>
  <si>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</si>
  <si>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</si>
  <si>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</si>
  <si>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</si>
  <si>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</si>
  <si>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</si>
  <si>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</si>
  <si>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</si>
  <si>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</si>
  <si>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</si>
  <si>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</si>
  <si>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</si>
  <si>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</si>
  <si>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</si>
  <si>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</si>
  <si>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</si>
  <si>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</si>
  <si>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</si>
  <si>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</si>
  <si>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</si>
  <si>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</si>
  <si>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</si>
  <si>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</si>
  <si>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</si>
  <si>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</si>
  <si>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</si>
  <si>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</si>
  <si>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</si>
  <si>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</si>
  <si>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</si>
  <si>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</si>
  <si>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</si>
  <si>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</si>
  <si>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</si>
  <si>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</si>
  <si>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</si>
  <si>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</si>
  <si>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</si>
  <si>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</si>
  <si>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</si>
  <si>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</si>
  <si>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</si>
  <si>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</si>
  <si>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</si>
  <si>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</si>
  <si>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</si>
  <si>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</si>
  <si>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</si>
  <si>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</si>
  <si>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</si>
  <si>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</si>
  <si>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</si>
  <si>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</si>
  <si>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</si>
  <si>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</si>
  <si>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</si>
  <si>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</si>
  <si>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</si>
  <si>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</si>
  <si>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</si>
  <si>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</si>
  <si>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</si>
  <si>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</si>
  <si>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</si>
  <si>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</si>
  <si>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</si>
  <si>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</si>
  <si>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</si>
  <si>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</si>
  <si>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</si>
  <si>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</si>
  <si>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</si>
  <si>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</si>
  <si>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</si>
  <si>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</si>
  <si>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</si>
  <si>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</si>
  <si>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</si>
  <si>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</si>
  <si>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</si>
  <si>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</si>
  <si>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</si>
  <si>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</si>
  <si>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</si>
  <si>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</si>
  <si>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</si>
  <si>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</si>
  <si>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</si>
  <si>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</si>
  <si>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</si>
  <si>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</si>
  <si>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</si>
  <si>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</si>
  <si>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</si>
  <si>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</si>
  <si>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</si>
  <si>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</si>
  <si>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</si>
  <si>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</si>
  <si>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</si>
  <si>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</si>
  <si>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</si>
  <si>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</si>
  <si>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</si>
  <si>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</si>
  <si>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</si>
  <si>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</si>
  <si>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</si>
  <si>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</si>
  <si>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</si>
  <si>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</si>
  <si>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</si>
  <si>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</si>
  <si>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</si>
  <si>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</si>
  <si>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</si>
  <si>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</si>
  <si>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</si>
  <si>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</si>
  <si>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</si>
  <si>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</si>
  <si>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</si>
  <si>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</si>
  <si>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</si>
  <si>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</si>
  <si>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</si>
  <si>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</si>
  <si>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</si>
  <si>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</si>
  <si>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</si>
  <si>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</si>
  <si>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</si>
  <si>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</si>
  <si>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</si>
  <si>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</si>
  <si>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</si>
  <si>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</si>
  <si>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</si>
  <si>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</si>
  <si>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</si>
  <si>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</si>
  <si>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</si>
  <si>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</si>
  <si>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</si>
  <si>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</si>
  <si>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</si>
  <si>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</si>
  <si>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</si>
  <si>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</si>
  <si>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</si>
  <si>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</si>
  <si>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</si>
  <si>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</si>
  <si>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</si>
  <si>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</si>
  <si>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</si>
  <si>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</si>
  <si>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</si>
  <si>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</si>
  <si>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</si>
  <si>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</si>
  <si>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</si>
  <si>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</si>
  <si>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</si>
  <si>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</si>
  <si>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</si>
  <si>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</si>
  <si>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</si>
  <si>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</si>
  <si>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</si>
  <si>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</si>
  <si>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</si>
  <si>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</si>
  <si>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</si>
  <si>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</si>
  <si>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</si>
  <si>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</si>
  <si>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</si>
  <si>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</si>
  <si>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</si>
  <si>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</si>
  <si>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</si>
  <si>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</si>
  <si>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</si>
  <si>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</si>
  <si>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</si>
  <si>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</si>
  <si>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</si>
  <si>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</si>
  <si>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</si>
  <si>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</si>
  <si>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</si>
  <si>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</si>
  <si>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</si>
  <si>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</si>
  <si>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</si>
  <si>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</si>
  <si>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</si>
  <si>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</si>
  <si>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</si>
  <si>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</si>
  <si>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</si>
  <si>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</si>
  <si>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</si>
  <si>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</si>
  <si>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</si>
  <si>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</si>
  <si>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</si>
  <si>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</si>
  <si>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</si>
  <si>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</si>
  <si>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</si>
  <si>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</si>
  <si>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</si>
  <si>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</si>
  <si>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</si>
  <si>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</si>
  <si>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</si>
  <si>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</si>
  <si>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</si>
  <si>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</si>
  <si>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</si>
  <si>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</si>
  <si>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</si>
  <si>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</si>
  <si>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</si>
  <si>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</si>
  <si>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</si>
  <si>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</si>
  <si>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</si>
  <si>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</si>
  <si>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</si>
  <si>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</si>
  <si>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</si>
  <si>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</si>
  <si>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</si>
  <si>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</si>
  <si>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</si>
  <si>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</si>
  <si>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</si>
  <si>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</si>
  <si>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</si>
  <si>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</si>
  <si>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</si>
  <si>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</si>
  <si>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</si>
  <si>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</si>
  <si>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</si>
  <si>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</si>
  <si>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</si>
  <si>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</si>
  <si>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</si>
  <si>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</si>
  <si>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</si>
  <si>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</si>
  <si>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</si>
  <si>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</si>
  <si>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</si>
  <si>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</si>
  <si>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</si>
  <si>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</si>
  <si>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</si>
  <si>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</si>
  <si>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</si>
  <si>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</si>
  <si>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</si>
  <si>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</si>
  <si>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</si>
  <si>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</si>
  <si>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</si>
  <si>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</si>
  <si>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</si>
  <si>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</si>
  <si>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</si>
  <si>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</si>
  <si>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</si>
  <si>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</si>
  <si>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</si>
  <si>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</si>
  <si>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</si>
  <si>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</si>
  <si>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</si>
  <si>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</si>
  <si>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</si>
  <si>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</si>
  <si>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</si>
  <si>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</si>
  <si>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</si>
  <si>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</si>
  <si>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</si>
  <si>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</si>
  <si>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</si>
  <si>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</si>
  <si>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</si>
  <si>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</si>
  <si>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</si>
  <si>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</si>
  <si>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</si>
  <si>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</si>
  <si>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</si>
  <si>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</si>
  <si>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</si>
  <si>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</si>
  <si>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</si>
  <si>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</si>
  <si>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</si>
  <si>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</si>
  <si>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</si>
  <si>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</si>
  <si>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</si>
  <si>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</si>
  <si>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</si>
  <si>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</si>
  <si>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</si>
  <si>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</si>
  <si>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</si>
  <si>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</si>
  <si>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</si>
  <si>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</si>
  <si>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</si>
  <si>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</si>
  <si>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</si>
  <si>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</si>
  <si>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</si>
  <si>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</si>
  <si>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</si>
  <si>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</si>
  <si>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</si>
  <si>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</si>
  <si>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</si>
  <si>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</si>
  <si>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</si>
  <si>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</si>
  <si>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</si>
  <si>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</si>
  <si>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</si>
  <si>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</si>
  <si>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</si>
  <si>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</si>
  <si>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</si>
  <si>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</si>
  <si>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</si>
  <si>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</si>
  <si>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</si>
  <si>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</si>
  <si>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</si>
  <si>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</si>
  <si>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</si>
  <si>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</si>
  <si>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</si>
  <si>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</si>
  <si>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</si>
  <si>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</si>
  <si>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</si>
  <si>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</si>
  <si>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</si>
  <si>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</si>
  <si>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</si>
  <si>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</si>
  <si>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</si>
  <si>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</si>
  <si>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</si>
  <si>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</si>
  <si>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</si>
  <si>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</si>
  <si>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</si>
  <si>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</si>
  <si>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</si>
  <si>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</si>
  <si>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</si>
  <si>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</si>
  <si>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</si>
  <si>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</si>
  <si>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</si>
  <si>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</si>
  <si>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</si>
  <si>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</si>
  <si>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</si>
  <si>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</si>
  <si>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</si>
  <si>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</si>
  <si>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</si>
  <si>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</si>
  <si>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</si>
  <si>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</si>
  <si>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</si>
  <si>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</si>
  <si>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</si>
  <si>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</si>
  <si>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</si>
  <si>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</si>
  <si>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</si>
  <si>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</si>
  <si>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</si>
  <si>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</si>
  <si>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</si>
  <si>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</si>
  <si>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</si>
  <si>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</si>
  <si>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</si>
  <si>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</si>
  <si>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</si>
  <si>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</si>
  <si>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</si>
  <si>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</si>
  <si>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</si>
  <si>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</si>
  <si>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</si>
  <si>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</si>
  <si>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</si>
  <si>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</si>
  <si>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</si>
  <si>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</si>
  <si>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</si>
  <si>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</si>
  <si>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</si>
  <si>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</si>
  <si>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</si>
  <si>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</si>
  <si>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</si>
  <si>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</si>
  <si>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</si>
  <si>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</si>
  <si>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</si>
  <si>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</si>
  <si>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</si>
  <si>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</si>
  <si>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</si>
  <si>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</si>
  <si>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</si>
  <si>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</si>
  <si>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</si>
  <si>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</si>
  <si>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</si>
  <si>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</si>
  <si>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</si>
  <si>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</si>
  <si>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</si>
  <si>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</si>
  <si>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</si>
  <si>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</si>
  <si>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</si>
  <si>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</si>
  <si>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</si>
  <si>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</si>
  <si>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</si>
  <si>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</si>
  <si>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</si>
  <si>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</si>
  <si>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</si>
  <si>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</si>
  <si>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</si>
  <si>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</si>
  <si>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</si>
  <si>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</si>
  <si>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</si>
  <si>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</si>
  <si>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</si>
  <si>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</si>
  <si>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</si>
  <si>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</si>
  <si>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</si>
  <si>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</si>
  <si>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</si>
  <si>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</si>
  <si>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</si>
  <si>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</si>
  <si>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</si>
  <si>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</si>
  <si>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</si>
  <si>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</si>
  <si>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</si>
  <si>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</si>
  <si>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</si>
  <si>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</si>
  <si>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</si>
  <si>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</si>
  <si>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</si>
  <si>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</si>
  <si>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</si>
  <si>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</si>
  <si>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</si>
  <si>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</si>
  <si>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</si>
  <si>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</si>
  <si>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</si>
  <si>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</si>
  <si>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</si>
  <si>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</si>
  <si>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</si>
  <si>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</si>
  <si>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</si>
  <si>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</si>
  <si>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</si>
  <si>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</si>
  <si>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</si>
  <si>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</si>
  <si>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</si>
  <si>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</si>
  <si>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</si>
  <si>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</si>
  <si>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</si>
  <si>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</si>
  <si>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</si>
  <si>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</si>
  <si>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</si>
  <si>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</si>
  <si>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</si>
  <si>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</si>
  <si>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</si>
  <si>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</si>
  <si>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</si>
  <si>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</si>
  <si>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</si>
  <si>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</si>
  <si>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</si>
  <si>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</si>
  <si>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</si>
  <si>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</si>
  <si>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</si>
  <si>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</si>
  <si>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</si>
  <si>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</si>
  <si>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</si>
  <si>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</si>
  <si>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</si>
  <si>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</si>
  <si>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</si>
  <si>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</si>
  <si>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</si>
  <si>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</si>
  <si>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</si>
  <si>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</si>
  <si>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</si>
  <si>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</si>
  <si>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</si>
  <si>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</si>
  <si>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</si>
  <si>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</si>
  <si>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</si>
  <si>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</si>
  <si>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</si>
  <si>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</si>
  <si>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</si>
  <si>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</si>
  <si>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</si>
  <si>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</si>
  <si>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</si>
  <si>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</si>
  <si>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</si>
  <si>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</si>
  <si>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</si>
  <si>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</si>
  <si>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</si>
  <si>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</si>
  <si>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</si>
  <si>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</si>
  <si>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</si>
  <si>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</si>
  <si>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</si>
  <si>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</si>
  <si>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</si>
  <si>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</si>
  <si>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</si>
  <si>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</si>
  <si>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</si>
  <si>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</si>
  <si>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</si>
  <si>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</si>
  <si>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</si>
  <si>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</si>
  <si>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</si>
  <si>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</si>
  <si>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</si>
  <si>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</si>
  <si>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</si>
  <si>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</si>
  <si>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</si>
  <si>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</si>
  <si>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</si>
  <si>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</si>
  <si>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</si>
  <si>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</si>
  <si>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</si>
  <si>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</si>
  <si>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</si>
  <si>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</si>
  <si>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</si>
  <si>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</si>
  <si>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</si>
  <si>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</si>
  <si>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</si>
  <si>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</si>
  <si>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</si>
  <si>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</si>
  <si>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</si>
  <si>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</si>
  <si>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</si>
  <si>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</si>
  <si>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</si>
  <si>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</si>
  <si>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</si>
  <si>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</si>
  <si>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</si>
  <si>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</si>
  <si>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</si>
  <si>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</si>
  <si>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</si>
  <si>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</si>
  <si>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</si>
  <si>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</si>
  <si>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</si>
  <si>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</si>
  <si>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</si>
  <si>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</si>
  <si>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</si>
  <si>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</si>
  <si>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</si>
  <si>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</si>
  <si>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</si>
  <si>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</si>
  <si>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</si>
  <si>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</si>
  <si>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</si>
  <si>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</si>
  <si>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</si>
  <si>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</si>
  <si>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</si>
  <si>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</si>
  <si>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</si>
  <si>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</si>
  <si>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</si>
  <si>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</si>
  <si>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</si>
  <si>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</si>
  <si>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</si>
  <si>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</si>
  <si>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</si>
  <si>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</si>
  <si>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</si>
  <si>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</si>
  <si>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</si>
  <si>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</si>
  <si>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</si>
  <si>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</si>
  <si>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</si>
  <si>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</si>
  <si>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</si>
  <si>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</si>
  <si>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</si>
  <si>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</si>
  <si>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</si>
  <si>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</si>
  <si>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</si>
  <si>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</si>
  <si>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</si>
  <si>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</si>
  <si>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</si>
  <si>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</si>
  <si>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</si>
  <si>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</si>
  <si>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</si>
  <si>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</si>
  <si>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</si>
  <si>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</si>
  <si>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</si>
  <si>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</si>
  <si>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</si>
  <si>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</si>
  <si>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</si>
  <si>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</si>
  <si>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</si>
  <si>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</si>
  <si>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</si>
  <si>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</si>
  <si>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</si>
  <si>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</si>
  <si>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</si>
  <si>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</si>
  <si>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</si>
  <si>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</si>
  <si>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</si>
  <si>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</si>
  <si>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</si>
  <si>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</si>
  <si>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</si>
  <si>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</si>
  <si>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</si>
  <si>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</si>
  <si>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</si>
  <si>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</si>
  <si>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</si>
  <si>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</si>
  <si>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</si>
  <si>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</si>
  <si>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</si>
  <si>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</si>
  <si>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</si>
  <si>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</si>
  <si>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</si>
  <si>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</si>
  <si>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</si>
  <si>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</si>
  <si>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</si>
  <si>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</si>
  <si>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</si>
  <si>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</si>
  <si>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</si>
  <si>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</si>
  <si>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</si>
  <si>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</si>
  <si>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</si>
  <si>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</si>
  <si>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</si>
  <si>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</si>
  <si>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</si>
  <si>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</si>
  <si>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</si>
  <si>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</si>
  <si>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</si>
  <si>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</si>
  <si>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</si>
  <si>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</si>
  <si>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</si>
  <si>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</si>
  <si>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</si>
  <si>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</si>
  <si>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</si>
  <si>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</si>
  <si>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</si>
  <si>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</si>
  <si>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</si>
  <si>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</si>
  <si>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</si>
  <si>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</si>
  <si>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</si>
  <si>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</si>
  <si>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</si>
  <si>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</si>
  <si>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</si>
  <si>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</si>
  <si>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</si>
  <si>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</si>
  <si>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</si>
  <si>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</si>
  <si>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</si>
  <si>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</si>
  <si>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</si>
  <si>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</si>
  <si>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</si>
  <si>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</si>
  <si>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</si>
  <si>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</si>
  <si>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</si>
  <si>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</si>
  <si>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</si>
  <si>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</si>
  <si>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</si>
  <si>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</si>
  <si>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</si>
  <si>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</si>
  <si>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</si>
  <si>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</si>
  <si>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</si>
  <si>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</si>
  <si>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</si>
  <si>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</si>
  <si>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</si>
  <si>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</si>
  <si>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</si>
  <si>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</si>
  <si>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</si>
  <si>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</si>
  <si>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</si>
  <si>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</si>
  <si>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</si>
  <si>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</si>
  <si>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</si>
  <si>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</si>
  <si>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</si>
  <si>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</si>
  <si>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</si>
  <si>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</si>
  <si>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</si>
  <si>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</si>
  <si>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</si>
  <si>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</si>
  <si>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</si>
  <si>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</si>
  <si>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</si>
  <si>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</si>
  <si>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</si>
  <si>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</si>
  <si>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</si>
  <si>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</si>
  <si>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</si>
  <si>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</si>
  <si>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</si>
  <si>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</si>
  <si>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</si>
  <si>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</si>
  <si>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</si>
  <si>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</si>
  <si>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</si>
  <si>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</si>
  <si>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</si>
  <si>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</si>
  <si>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</si>
  <si>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</si>
  <si>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</si>
  <si>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</si>
  <si>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</si>
  <si>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</si>
  <si>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</si>
  <si>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</si>
  <si>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</si>
  <si>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</si>
  <si>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</si>
  <si>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</si>
  <si>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</si>
  <si>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</si>
  <si>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</si>
  <si>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</si>
  <si>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</si>
  <si>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</si>
  <si>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</si>
  <si>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</si>
  <si>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</si>
  <si>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</si>
  <si>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</si>
  <si>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</si>
  <si>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</si>
  <si>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</si>
  <si>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</si>
  <si>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</si>
  <si>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</si>
  <si>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</si>
  <si>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</si>
  <si>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</si>
  <si>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</si>
  <si>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</si>
  <si>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</si>
  <si>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</si>
  <si>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</si>
  <si>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</si>
  <si>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</si>
  <si>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</si>
  <si>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</si>
  <si>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</si>
  <si>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</si>
  <si>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</si>
  <si>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</si>
  <si>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</si>
  <si>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</si>
  <si>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</si>
  <si>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</si>
  <si>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</si>
  <si>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</si>
  <si>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</si>
  <si>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</si>
  <si>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</si>
  <si>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</si>
  <si>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</si>
  <si>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</si>
  <si>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</si>
  <si>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</si>
  <si>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</si>
  <si>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</si>
  <si>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</si>
  <si>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</si>
  <si>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</si>
  <si>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</si>
  <si>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</si>
  <si>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</si>
  <si>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</si>
  <si>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</si>
  <si>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</si>
  <si>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</si>
  <si>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</si>
  <si>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</si>
  <si>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</si>
  <si>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</si>
  <si>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</si>
  <si>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</si>
  <si>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</si>
  <si>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</si>
  <si>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</si>
  <si>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</si>
  <si>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</si>
  <si>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</si>
  <si>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</si>
  <si>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</si>
  <si>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</si>
  <si>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</si>
  <si>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</si>
  <si>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</si>
  <si>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</si>
  <si>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</si>
  <si>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</si>
  <si>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</si>
  <si>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</si>
  <si>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</si>
  <si>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</si>
  <si>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</si>
  <si>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</si>
  <si>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</si>
  <si>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</si>
  <si>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</si>
  <si>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</si>
  <si>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</si>
  <si>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</si>
  <si>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</si>
  <si>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</si>
  <si>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</si>
  <si>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</si>
  <si>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</si>
  <si>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</si>
  <si>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</si>
  <si>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</si>
  <si>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</si>
  <si>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</si>
  <si>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</si>
  <si>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</si>
  <si>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</si>
  <si>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</si>
  <si>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</si>
  <si>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</si>
  <si>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</si>
  <si>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</si>
  <si>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</si>
  <si>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</si>
  <si>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</si>
  <si>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</si>
  <si>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</si>
  <si>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</si>
  <si>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</si>
  <si>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</si>
  <si>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</si>
  <si>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</si>
  <si>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</si>
  <si>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</si>
  <si>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</si>
  <si>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</si>
  <si>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</si>
  <si>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</si>
  <si>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</si>
  <si>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</si>
  <si>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</si>
  <si>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</si>
  <si>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</si>
  <si>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</si>
  <si>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</si>
  <si>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</si>
  <si>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</si>
  <si>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</si>
  <si>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</si>
  <si>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</si>
  <si>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</si>
  <si>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</si>
  <si>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</si>
  <si>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</si>
  <si>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</si>
  <si>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</si>
  <si>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</si>
  <si>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</si>
  <si>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</si>
  <si>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</si>
  <si>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</si>
  <si>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</si>
  <si>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</si>
  <si>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</si>
  <si>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</si>
  <si>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</si>
  <si>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</si>
  <si>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</si>
  <si>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</si>
  <si>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</si>
  <si>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</si>
  <si>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</si>
  <si>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</si>
  <si>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</si>
  <si>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</si>
  <si>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</si>
  <si>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</si>
  <si>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</si>
  <si>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</si>
  <si>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</si>
  <si>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</si>
  <si>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</si>
  <si>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</si>
  <si>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</si>
  <si>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</si>
  <si>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</si>
  <si>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</si>
  <si>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</si>
  <si>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</si>
  <si>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</si>
  <si>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</si>
  <si>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</si>
  <si>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</si>
  <si>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</si>
  <si>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</si>
  <si>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</si>
  <si>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</si>
  <si>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</si>
  <si>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</si>
  <si>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</si>
  <si>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</si>
  <si>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</si>
  <si>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</si>
  <si>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</si>
  <si>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</si>
  <si>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</si>
  <si>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</si>
  <si>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</si>
  <si>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</si>
  <si>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</si>
  <si>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</si>
  <si>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</si>
  <si>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</si>
  <si>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</si>
  <si>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</si>
  <si>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</si>
  <si>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</si>
  <si>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</si>
  <si>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</si>
  <si>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</si>
  <si>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</si>
  <si>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</si>
  <si>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</si>
  <si>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</si>
  <si>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</si>
  <si>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</si>
  <si>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</si>
  <si>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</si>
  <si>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</si>
  <si>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</si>
  <si>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</si>
  <si>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</si>
  <si>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</si>
  <si>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</si>
  <si>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</si>
  <si>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</si>
  <si>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</si>
  <si>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</si>
  <si>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</si>
  <si>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</si>
  <si>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</si>
  <si>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</si>
  <si>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</si>
  <si>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</si>
  <si>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</si>
  <si>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</si>
  <si>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</si>
  <si>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</si>
  <si>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</si>
  <si>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</si>
  <si>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</si>
  <si>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</si>
  <si>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</si>
  <si>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</si>
  <si>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</si>
  <si>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</si>
  <si>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</si>
  <si>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</si>
  <si>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</si>
  <si>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</si>
  <si>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</si>
  <si>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</si>
  <si>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</si>
  <si>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</si>
  <si>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</si>
  <si>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</si>
  <si>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</si>
  <si>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</si>
  <si>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</si>
  <si>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</si>
  <si>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</si>
  <si>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</si>
  <si>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</si>
  <si>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</si>
  <si>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</si>
  <si>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</si>
  <si>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</si>
  <si>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</si>
  <si>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</si>
  <si>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</si>
  <si>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</si>
  <si>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</si>
  <si>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</si>
  <si>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</si>
  <si>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</si>
  <si>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</si>
  <si>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</si>
  <si>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</si>
  <si>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</si>
  <si>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</si>
  <si>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</si>
  <si>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</si>
  <si>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</si>
  <si>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</si>
  <si>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</si>
  <si>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</si>
  <si>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</si>
  <si>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</si>
  <si>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</si>
  <si>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</si>
  <si>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</si>
  <si>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</si>
  <si>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</si>
  <si>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</si>
  <si>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</si>
  <si>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</si>
  <si>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</si>
  <si>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</si>
  <si>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</si>
  <si>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</si>
  <si>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</si>
  <si>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</si>
  <si>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</si>
  <si>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</si>
  <si>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</si>
  <si>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</si>
  <si>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</si>
  <si>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</si>
  <si>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</si>
  <si>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</si>
  <si>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</si>
  <si>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</si>
  <si>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</si>
  <si>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</si>
  <si>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</si>
  <si>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</si>
  <si>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</si>
  <si>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</si>
  <si>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</si>
  <si>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</si>
  <si>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</si>
  <si>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</si>
  <si>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</si>
  <si>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</si>
  <si>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</si>
  <si>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</si>
  <si>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</si>
  <si>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</si>
  <si>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</si>
  <si>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</si>
  <si>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</si>
  <si>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</si>
  <si>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</si>
  <si>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</si>
  <si>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</si>
  <si>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</si>
  <si>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</si>
  <si>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</si>
  <si>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</si>
  <si>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</si>
  <si>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</si>
  <si>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</si>
  <si>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</si>
  <si>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</si>
  <si>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</si>
  <si>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</si>
  <si>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</si>
  <si>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</si>
  <si>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</si>
  <si>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</si>
  <si>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</si>
  <si>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</si>
  <si>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</si>
  <si>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</si>
  <si>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</si>
  <si>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</si>
  <si>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</si>
  <si>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</si>
  <si>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</si>
  <si>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</si>
  <si>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</si>
  <si>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</si>
  <si>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</si>
  <si>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</si>
  <si>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</si>
  <si>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</si>
  <si>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</si>
  <si>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</si>
  <si>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</si>
  <si>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</si>
  <si>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</si>
  <si>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</si>
  <si>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</si>
  <si>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</si>
  <si>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</si>
  <si>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</si>
  <si>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</si>
  <si>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</si>
  <si>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</si>
  <si>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</si>
  <si>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</si>
  <si>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</si>
  <si>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</si>
  <si>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</si>
  <si>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</si>
  <si>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</si>
  <si>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</si>
  <si>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</si>
  <si>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</si>
  <si>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</si>
  <si>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</si>
  <si>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</si>
  <si>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</si>
  <si>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</si>
  <si>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</si>
  <si>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</si>
  <si>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</si>
  <si>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</si>
  <si>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</si>
  <si>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</si>
  <si>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</si>
  <si>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</si>
  <si>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</si>
  <si>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</si>
  <si>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</si>
  <si>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</si>
  <si>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</si>
  <si>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</si>
  <si>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</si>
  <si>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</si>
  <si>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</si>
  <si>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</si>
  <si>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</si>
  <si>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</si>
  <si>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</si>
  <si>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</si>
  <si>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</si>
  <si>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</si>
  <si>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</si>
  <si>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</si>
  <si>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</si>
  <si>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</si>
  <si>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</si>
  <si>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</si>
  <si>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</si>
  <si>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</si>
  <si>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</si>
  <si>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</si>
  <si>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</si>
  <si>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</si>
  <si>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</si>
  <si>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</si>
  <si>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</si>
  <si>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</si>
  <si>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</si>
  <si>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</si>
  <si>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</si>
  <si>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</si>
  <si>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</si>
  <si>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</si>
  <si>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</si>
  <si>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</si>
  <si>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</si>
  <si>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</si>
  <si>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</si>
  <si>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</si>
  <si>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</si>
  <si>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</si>
  <si>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</si>
  <si>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</si>
  <si>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</si>
  <si>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</si>
  <si>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</si>
  <si>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</si>
  <si>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</si>
  <si>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</si>
  <si>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</si>
  <si>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</si>
  <si>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</si>
  <si>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</si>
  <si>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</si>
  <si>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</si>
  <si>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</si>
  <si>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</si>
  <si>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</si>
  <si>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</si>
  <si>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</si>
  <si>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</si>
  <si>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</si>
  <si>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</si>
  <si>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</si>
  <si>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</si>
  <si>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</si>
  <si>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</si>
  <si>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</si>
  <si>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</si>
  <si>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</si>
  <si>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</si>
  <si>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</si>
  <si>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</si>
  <si>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</si>
  <si>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</si>
  <si>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</si>
  <si>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</si>
  <si>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</si>
  <si>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</si>
  <si>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</si>
  <si>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</si>
  <si>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</si>
  <si>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</si>
  <si>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</si>
  <si>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</si>
  <si>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</si>
  <si>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</si>
  <si>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</si>
  <si>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</si>
  <si>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</si>
  <si>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</si>
  <si>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</si>
  <si>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</si>
  <si>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</si>
  <si>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</si>
  <si>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</si>
  <si>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</si>
  <si>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</si>
  <si>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</si>
  <si>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</si>
  <si>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</si>
  <si>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</si>
  <si>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</si>
  <si>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</si>
  <si>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</si>
  <si>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</si>
  <si>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</si>
  <si>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</si>
  <si>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</si>
  <si>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</si>
  <si>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</si>
  <si>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</si>
  <si>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</si>
  <si>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</si>
  <si>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</si>
  <si>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</si>
  <si>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</si>
  <si>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</si>
  <si>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</si>
  <si>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</si>
  <si>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</si>
  <si>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</si>
  <si>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</si>
  <si>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</si>
  <si>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</si>
  <si>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</si>
  <si>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</si>
  <si>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</si>
  <si>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</si>
  <si>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</si>
  <si>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</si>
  <si>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</si>
  <si>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</si>
  <si>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</si>
  <si>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</si>
  <si>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</si>
  <si>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</si>
  <si>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</si>
  <si>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</si>
  <si>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</si>
  <si>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</si>
  <si>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</si>
  <si>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</si>
  <si>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</si>
  <si>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</si>
  <si>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</si>
  <si>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</si>
  <si>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</si>
  <si>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</si>
  <si>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</si>
  <si>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</si>
  <si>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</si>
  <si>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</si>
  <si>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</si>
  <si>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</si>
  <si>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</si>
  <si>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</si>
  <si>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</si>
  <si>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</si>
  <si>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</si>
  <si>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</si>
  <si>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</si>
  <si>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</si>
  <si>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</si>
  <si>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</si>
  <si>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</si>
  <si>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</si>
  <si>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</si>
  <si>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</si>
  <si>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</si>
  <si>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</si>
  <si>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</si>
  <si>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</si>
  <si>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</si>
  <si>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</si>
  <si>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</si>
  <si>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</si>
  <si>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</si>
  <si>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</si>
  <si>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</si>
  <si>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</si>
  <si>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</si>
  <si>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</si>
  <si>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</si>
  <si>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</si>
  <si>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</si>
  <si>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</si>
  <si>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</si>
  <si>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</si>
  <si>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</si>
  <si>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</si>
  <si>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</si>
  <si>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</si>
  <si>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</si>
  <si>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</si>
  <si>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</si>
  <si>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</si>
  <si>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</si>
  <si>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</si>
  <si>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</si>
  <si>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</si>
  <si>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</si>
  <si>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</si>
  <si>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</si>
  <si>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</si>
  <si>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</si>
  <si>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</si>
  <si>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</si>
  <si>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</si>
  <si>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</si>
  <si>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</si>
  <si>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</si>
  <si>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</si>
  <si>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</si>
  <si>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</si>
  <si>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</si>
  <si>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</si>
  <si>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</si>
  <si>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</si>
  <si>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</si>
  <si>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</si>
  <si>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</si>
  <si>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</si>
  <si>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</si>
  <si>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</si>
  <si>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</si>
  <si>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</si>
  <si>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</si>
  <si>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</si>
  <si>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</si>
  <si>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</si>
  <si>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</si>
  <si>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</si>
  <si>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</si>
  <si>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</si>
  <si>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</si>
  <si>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</si>
  <si>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</si>
  <si>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</si>
  <si>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</si>
  <si>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</si>
  <si>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</si>
  <si>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</si>
  <si>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</si>
  <si>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</si>
  <si>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</si>
  <si>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</si>
  <si>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</si>
  <si>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</si>
  <si>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</si>
  <si>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</si>
  <si>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</si>
  <si>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</si>
  <si>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</si>
  <si>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</si>
  <si>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</si>
  <si>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</si>
  <si>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</si>
  <si>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</si>
  <si>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</si>
  <si>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</si>
  <si>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</si>
  <si>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</si>
  <si>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</si>
  <si>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</si>
  <si>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</si>
  <si>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</si>
  <si>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</si>
  <si>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</si>
  <si>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</si>
  <si>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</si>
  <si>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</si>
  <si>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</si>
  <si>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</si>
  <si>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</si>
  <si>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</si>
  <si>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</si>
  <si>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</si>
  <si>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</si>
  <si>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</si>
  <si>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</si>
  <si>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</si>
  <si>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</si>
  <si>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</si>
  <si>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</si>
  <si>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</si>
  <si>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</si>
  <si>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</si>
  <si>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</si>
  <si>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</si>
  <si>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</si>
  <si>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</si>
  <si>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</si>
  <si>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</si>
  <si>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</si>
  <si>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</si>
  <si>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</si>
  <si>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</si>
  <si>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</si>
  <si>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</si>
  <si>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</si>
  <si>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</si>
  <si>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</si>
  <si>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</si>
  <si>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</si>
  <si>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</si>
  <si>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</si>
  <si>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</si>
  <si>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</si>
  <si>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</si>
  <si>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</si>
  <si>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</si>
  <si>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</si>
  <si>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</si>
  <si>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</si>
  <si>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</si>
  <si>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</si>
  <si>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</si>
  <si>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</si>
  <si>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</si>
  <si>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</si>
  <si>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</si>
  <si>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</si>
  <si>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</si>
  <si>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</si>
  <si>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</si>
  <si>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</si>
  <si>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</si>
  <si>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</si>
  <si>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</si>
  <si>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</si>
  <si>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</si>
  <si>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</si>
  <si>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</si>
  <si>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</si>
  <si>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</si>
  <si>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</si>
  <si>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</si>
  <si>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</si>
  <si>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</si>
  <si>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</si>
  <si>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</si>
  <si>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</si>
  <si>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</si>
  <si>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</si>
  <si>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</si>
  <si>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</si>
  <si>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</si>
  <si>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</si>
  <si>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</si>
  <si>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</si>
  <si>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</si>
  <si>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</si>
  <si>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</si>
  <si>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</si>
  <si>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</si>
  <si>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</si>
  <si>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</si>
  <si>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</si>
  <si>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</si>
  <si>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</si>
  <si>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</si>
  <si>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</si>
  <si>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</si>
  <si>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</si>
  <si>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</si>
  <si>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</si>
  <si>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</si>
  <si>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</si>
  <si>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</si>
  <si>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</si>
  <si>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</si>
  <si>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</si>
  <si>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</si>
  <si>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</si>
  <si>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</si>
  <si>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</si>
  <si>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</si>
  <si>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</si>
  <si>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</si>
  <si>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</si>
  <si>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</si>
  <si>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</si>
  <si>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</si>
  <si>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</si>
  <si>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</si>
  <si>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</si>
  <si>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</si>
  <si>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</si>
  <si>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</si>
  <si>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</si>
  <si>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</si>
  <si>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</si>
  <si>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</si>
  <si>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</si>
  <si>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</si>
  <si>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</si>
  <si>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</si>
  <si>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</si>
  <si>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</si>
  <si>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</si>
  <si>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</si>
  <si>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</si>
  <si>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</si>
  <si>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</si>
  <si>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</si>
  <si>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</si>
  <si>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</si>
  <si>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</si>
  <si>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</si>
  <si>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</si>
  <si>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</si>
  <si>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</si>
  <si>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</si>
  <si>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</si>
  <si>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</si>
  <si>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</si>
  <si>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</si>
  <si>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</si>
  <si>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</si>
  <si>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</si>
  <si>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</si>
  <si>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</si>
  <si>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</si>
  <si>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</si>
  <si>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</si>
  <si>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</si>
  <si>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</si>
  <si>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</si>
  <si>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</si>
  <si>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</si>
  <si>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</si>
  <si>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</si>
  <si>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</si>
  <si>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</si>
  <si>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</si>
  <si>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</si>
  <si>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</si>
  <si>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</si>
  <si>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</si>
  <si>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</si>
  <si>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</si>
  <si>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</si>
  <si>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</si>
  <si>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</si>
  <si>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</si>
  <si>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</si>
  <si>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</si>
  <si>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</si>
  <si>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</si>
  <si>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</si>
  <si>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</si>
  <si>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</si>
  <si>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</si>
  <si>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</si>
  <si>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</si>
  <si>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</si>
  <si>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</si>
  <si>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</si>
  <si>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</si>
  <si>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</si>
  <si>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</si>
  <si>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</si>
  <si>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</si>
  <si>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</si>
  <si>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</si>
  <si>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</si>
  <si>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</si>
  <si>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</si>
  <si>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</si>
  <si>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</si>
  <si>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</si>
  <si>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</si>
  <si>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</si>
  <si>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</si>
  <si>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</si>
  <si>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</si>
  <si>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</si>
  <si>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</si>
  <si>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</si>
  <si>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</si>
  <si>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</si>
  <si>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</si>
  <si>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</si>
  <si>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</si>
  <si>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</si>
  <si>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</si>
  <si>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</si>
  <si>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</si>
  <si>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</si>
  <si>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</si>
  <si>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</si>
  <si>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</si>
  <si>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</si>
  <si>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</si>
  <si>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</si>
  <si>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</si>
  <si>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</si>
  <si>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</si>
  <si>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</si>
  <si>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</si>
  <si>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</si>
  <si>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</si>
  <si>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</si>
  <si>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</si>
  <si>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</si>
  <si>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</si>
  <si>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</si>
  <si>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</si>
  <si>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</si>
  <si>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</si>
  <si>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</si>
  <si>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</si>
  <si>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</si>
  <si>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</si>
  <si>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</si>
  <si>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</si>
  <si>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</si>
  <si>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</si>
  <si>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</si>
  <si>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</si>
  <si>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</si>
  <si>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</si>
  <si>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</si>
  <si>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</si>
  <si>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</si>
  <si>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</si>
  <si>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</si>
  <si>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</si>
  <si>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</si>
  <si>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</si>
  <si>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</si>
  <si>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</si>
  <si>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</si>
  <si>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</si>
  <si>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</si>
  <si>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</si>
  <si>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</si>
  <si>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</si>
  <si>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</si>
  <si>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</si>
  <si>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</si>
  <si>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</si>
  <si>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</si>
  <si>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</si>
  <si>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</si>
  <si>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</si>
  <si>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</si>
  <si>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</si>
  <si>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</si>
  <si>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</si>
  <si>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</si>
  <si>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</si>
  <si>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</si>
  <si>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</si>
  <si>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</si>
  <si>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</si>
  <si>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</si>
  <si>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</si>
  <si>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</si>
  <si>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</si>
  <si>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</si>
  <si>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</si>
  <si>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</si>
  <si>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</si>
  <si>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</si>
  <si>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</si>
  <si>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</si>
  <si>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</si>
  <si>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</si>
  <si>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</si>
  <si>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</si>
  <si>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</si>
  <si>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</si>
  <si>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</si>
  <si>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</si>
  <si>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</si>
  <si>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</si>
  <si>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</si>
  <si>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</si>
  <si>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</si>
  <si>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</si>
  <si>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</si>
  <si>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</si>
  <si>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</si>
  <si>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</si>
  <si>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</si>
  <si>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</si>
  <si>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</si>
  <si>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</si>
  <si>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</si>
  <si>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</si>
  <si>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</si>
  <si>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</si>
  <si>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</si>
  <si>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</si>
  <si>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</si>
  <si>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</si>
  <si>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</si>
  <si>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</si>
  <si>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</si>
  <si>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</si>
  <si>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</si>
  <si>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</si>
  <si>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</si>
  <si>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</si>
  <si>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</si>
  <si>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</si>
  <si>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</si>
  <si>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</si>
  <si>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</si>
  <si>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</si>
  <si>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</si>
  <si>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</si>
  <si>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</si>
  <si>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</si>
  <si>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</si>
  <si>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</si>
  <si>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</si>
  <si>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</si>
  <si>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</si>
  <si>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</si>
  <si>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</si>
  <si>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</si>
  <si>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</si>
  <si>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</si>
  <si>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</si>
  <si>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</si>
  <si>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</si>
  <si>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</si>
  <si>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</si>
  <si>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</si>
  <si>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</si>
  <si>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</si>
  <si>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</si>
  <si>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</si>
  <si>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</si>
  <si>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</si>
  <si>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</si>
  <si>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</si>
  <si>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</si>
  <si>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</si>
  <si>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</si>
  <si>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</si>
  <si>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</si>
  <si>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</si>
  <si>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</si>
  <si>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</si>
  <si>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</si>
  <si>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</si>
  <si>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</si>
  <si>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</si>
  <si>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</si>
  <si>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</si>
  <si>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</si>
  <si>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</si>
  <si>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</si>
  <si>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</si>
  <si>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</si>
  <si>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</si>
  <si>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</si>
  <si>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</si>
  <si>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</si>
  <si>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</si>
  <si>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</si>
  <si>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</si>
  <si>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</si>
  <si>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</si>
  <si>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</si>
  <si>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</si>
  <si>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</si>
  <si>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</si>
  <si>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</si>
  <si>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</si>
  <si>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</si>
  <si>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</si>
  <si>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</si>
  <si>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</si>
  <si>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</si>
  <si>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</si>
  <si>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</si>
  <si>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</si>
  <si>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</si>
  <si>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</si>
  <si>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</si>
  <si>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</si>
  <si>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</si>
  <si>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</si>
  <si>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</si>
  <si>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</si>
  <si>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</si>
  <si>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</si>
  <si>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</si>
  <si>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</si>
  <si>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</si>
  <si>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</si>
  <si>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</si>
  <si>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</si>
  <si>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</si>
  <si>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</si>
  <si>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</si>
  <si>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</si>
  <si>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</si>
  <si>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</si>
  <si>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</si>
  <si>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</si>
  <si>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</si>
  <si>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</si>
  <si>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</si>
  <si>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</si>
  <si>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</si>
  <si>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</si>
  <si>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</si>
  <si>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</si>
  <si>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</si>
  <si>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</si>
  <si>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</si>
  <si>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</si>
  <si>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</si>
  <si>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</si>
  <si>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</si>
  <si>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</si>
  <si>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</si>
  <si>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</si>
  <si>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</si>
  <si>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</si>
  <si>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</si>
  <si>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</si>
  <si>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</si>
  <si>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</si>
  <si>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</si>
  <si>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</si>
  <si>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</si>
  <si>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</si>
  <si>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</si>
  <si>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</si>
  <si>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</si>
  <si>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</si>
  <si>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</si>
  <si>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</si>
  <si>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</si>
  <si>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</si>
  <si>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</si>
  <si>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</si>
  <si>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</si>
  <si>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</si>
  <si>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</si>
  <si>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</si>
  <si>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</si>
  <si>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</si>
  <si>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</si>
  <si>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</si>
  <si>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</si>
  <si>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</si>
  <si>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</si>
  <si>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</si>
  <si>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</si>
  <si>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</si>
  <si>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</si>
  <si>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</si>
  <si>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</si>
  <si>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</si>
  <si>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</si>
  <si>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</si>
  <si>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</si>
  <si>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</si>
  <si>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</si>
  <si>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</si>
  <si>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</si>
  <si>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</si>
  <si>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</si>
  <si>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</si>
  <si>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</si>
  <si>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</si>
  <si>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</si>
  <si>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</si>
  <si>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</si>
  <si>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</si>
  <si>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</si>
  <si>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</si>
  <si>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</si>
  <si>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</si>
  <si>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</si>
  <si>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</si>
  <si>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</si>
  <si>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</si>
  <si>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</si>
  <si>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</si>
  <si>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</si>
  <si>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</si>
  <si>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</si>
  <si>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</si>
  <si>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</si>
  <si>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</si>
  <si>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</si>
  <si>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</si>
  <si>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</si>
  <si>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</si>
  <si>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</si>
  <si>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</si>
  <si>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</si>
  <si>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</si>
  <si>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</si>
  <si>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</si>
  <si>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</si>
  <si>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</si>
  <si>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</si>
  <si>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</si>
  <si>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</si>
  <si>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</si>
  <si>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</si>
  <si>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</si>
  <si>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</si>
  <si>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</si>
  <si>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</si>
  <si>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</si>
  <si>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</si>
  <si>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</si>
  <si>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</si>
  <si>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</si>
  <si>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</si>
  <si>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</si>
  <si>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</si>
  <si>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</si>
  <si>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</si>
  <si>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</si>
  <si>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</si>
  <si>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</si>
  <si>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</si>
  <si>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</si>
  <si>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</si>
  <si>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</si>
  <si>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</si>
  <si>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</si>
  <si>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</si>
  <si>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</si>
  <si>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</si>
  <si>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</si>
  <si>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</si>
  <si>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</si>
  <si>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</si>
  <si>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</si>
  <si>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</si>
  <si>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</si>
  <si>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</si>
  <si>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</si>
  <si>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</si>
  <si>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</si>
  <si>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</si>
  <si>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</si>
  <si>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</si>
  <si>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</si>
  <si>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</si>
  <si>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</si>
  <si>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</si>
  <si>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</si>
  <si>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</si>
  <si>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</si>
  <si>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</si>
  <si>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</si>
  <si>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</si>
  <si>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</si>
  <si>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</si>
  <si>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</si>
  <si>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</si>
  <si>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</si>
  <si>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</si>
  <si>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</si>
  <si>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</si>
  <si>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</si>
  <si>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</si>
  <si>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</si>
  <si>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</si>
  <si>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</si>
  <si>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</si>
  <si>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</si>
  <si>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</si>
  <si>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</si>
  <si>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</si>
  <si>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</si>
  <si>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</si>
  <si>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</si>
  <si>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</si>
  <si>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</si>
  <si>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</si>
  <si>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</si>
  <si>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</si>
  <si>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</si>
  <si>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</si>
  <si>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</si>
  <si>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</si>
  <si>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</si>
  <si>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</si>
  <si>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</si>
  <si>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</si>
  <si>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</si>
  <si>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</si>
  <si>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</si>
  <si>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</si>
  <si>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</si>
  <si>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</si>
  <si>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</si>
  <si>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</si>
  <si>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</si>
  <si>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</si>
  <si>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</si>
  <si>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</si>
  <si>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</si>
  <si>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</si>
  <si>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</si>
  <si>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</si>
  <si>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</si>
  <si>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</si>
  <si>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</si>
  <si>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</si>
  <si>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</si>
  <si>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</si>
  <si>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</si>
  <si>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</si>
  <si>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</si>
  <si>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</si>
  <si>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</si>
  <si>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</si>
  <si>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</si>
  <si>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</si>
  <si>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</si>
  <si>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</si>
  <si>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</si>
  <si>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</si>
  <si>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</si>
  <si>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</si>
  <si>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</si>
  <si>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</si>
  <si>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</si>
  <si>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</si>
  <si>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</si>
  <si>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</si>
  <si>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</si>
  <si>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</si>
  <si>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</si>
  <si>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</si>
  <si>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</si>
  <si>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</si>
  <si>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</si>
  <si>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</si>
  <si>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</si>
  <si>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</si>
  <si>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</si>
  <si>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</si>
  <si>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</si>
  <si>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</si>
  <si>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</si>
  <si>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</si>
  <si>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</si>
  <si>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</si>
  <si>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</si>
  <si>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</si>
  <si>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</si>
  <si>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</si>
  <si>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</si>
  <si>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</si>
  <si>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</si>
  <si>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</si>
  <si>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</si>
  <si>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</si>
  <si>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</si>
  <si>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</si>
  <si>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</si>
  <si>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</si>
  <si>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</si>
  <si>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</si>
  <si>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</si>
  <si>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</si>
  <si>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</si>
  <si>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</si>
  <si>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</si>
  <si>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</si>
  <si>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</si>
  <si>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</si>
  <si>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</si>
  <si>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</si>
  <si>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</si>
  <si>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</si>
  <si>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</si>
  <si>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</si>
  <si>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</si>
  <si>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</si>
  <si>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</si>
  <si>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</si>
  <si>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</si>
  <si>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</si>
  <si>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</si>
  <si>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</si>
  <si>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</si>
  <si>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</si>
  <si>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</si>
  <si>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</si>
  <si>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</si>
  <si>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</si>
  <si>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</si>
  <si>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</si>
  <si>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</si>
  <si>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</si>
  <si>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</si>
  <si>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</si>
  <si>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</si>
  <si>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</si>
  <si>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</si>
  <si>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</si>
  <si>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</si>
  <si>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</si>
  <si>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</si>
  <si>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</si>
  <si>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</si>
  <si>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</si>
  <si>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</si>
  <si>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</si>
  <si>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</si>
  <si>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</si>
  <si>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</si>
  <si>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</si>
  <si>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</si>
  <si>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</si>
  <si>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</si>
  <si>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</si>
  <si>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</si>
  <si>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</si>
  <si>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</si>
  <si>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</si>
  <si>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</si>
  <si>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</si>
  <si>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</si>
  <si>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</si>
  <si>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</si>
  <si>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</si>
  <si>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</si>
  <si>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</si>
  <si>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</si>
  <si>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</si>
  <si>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</si>
  <si>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</si>
  <si>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</si>
  <si>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</si>
  <si>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</si>
  <si>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</si>
  <si>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</si>
  <si>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</si>
  <si>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</si>
  <si>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</si>
  <si>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</si>
  <si>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</si>
  <si>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</si>
  <si>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</si>
  <si>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</si>
  <si>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</si>
  <si>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</si>
  <si>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</si>
  <si>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</si>
  <si>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</si>
  <si>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</si>
  <si>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</si>
  <si>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</si>
  <si>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</si>
  <si>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</si>
  <si>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</si>
  <si>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</si>
  <si>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</si>
  <si>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</si>
  <si>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</si>
  <si>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</si>
  <si>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</si>
  <si>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</si>
  <si>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</si>
  <si>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</si>
  <si>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</si>
  <si>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</si>
  <si>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</si>
  <si>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</si>
  <si>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</si>
  <si>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</si>
  <si>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</si>
  <si>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</si>
  <si>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</si>
  <si>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</si>
  <si>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</si>
  <si>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</si>
  <si>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</si>
  <si>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</si>
  <si>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</si>
  <si>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</si>
  <si>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</si>
  <si>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</si>
  <si>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</si>
  <si>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</si>
  <si>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</si>
  <si>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</si>
  <si>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</si>
  <si>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</si>
  <si>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</si>
  <si>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</si>
  <si>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</si>
  <si>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</si>
  <si>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</si>
  <si>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</si>
  <si>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</si>
  <si>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</si>
  <si>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</si>
  <si>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</si>
  <si>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</si>
  <si>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</si>
  <si>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</si>
  <si>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</si>
  <si>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</si>
  <si>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</si>
  <si>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</si>
  <si>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</si>
  <si>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</si>
  <si>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</si>
  <si>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</si>
  <si>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</si>
  <si>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</si>
  <si>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</si>
  <si>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</si>
  <si>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</si>
  <si>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</si>
  <si>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</si>
  <si>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</si>
  <si>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</si>
  <si>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</si>
  <si>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</si>
  <si>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</si>
  <si>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</si>
  <si>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</si>
  <si>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</si>
  <si>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</si>
  <si>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</si>
  <si>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</si>
  <si>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</si>
  <si>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</si>
  <si>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</si>
  <si>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</si>
  <si>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</si>
  <si>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</si>
  <si>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</si>
  <si>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</si>
  <si>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</si>
  <si>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</si>
  <si>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</si>
  <si>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</si>
  <si>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</si>
  <si>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</si>
  <si>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</si>
  <si>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</si>
  <si>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</si>
  <si>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</si>
  <si>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</si>
  <si>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</si>
  <si>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</si>
  <si>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</si>
  <si>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</si>
  <si>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</si>
  <si>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</si>
  <si>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</si>
  <si>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</si>
  <si>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</si>
  <si>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</si>
  <si>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</si>
  <si>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</si>
  <si>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</si>
  <si>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</si>
  <si>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</si>
  <si>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</si>
  <si>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</si>
  <si>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</si>
  <si>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</si>
  <si>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</si>
  <si>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</si>
  <si>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</si>
  <si>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</si>
  <si>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</si>
  <si>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</si>
  <si>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</si>
  <si>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</si>
  <si>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</si>
  <si>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</si>
  <si>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</si>
  <si>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</si>
  <si>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</si>
  <si>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</si>
  <si>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</si>
  <si>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</si>
  <si>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</si>
  <si>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</si>
  <si>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</si>
  <si>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</si>
  <si>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</si>
  <si>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</si>
  <si>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</si>
  <si>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</si>
  <si>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</si>
  <si>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</si>
  <si>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</si>
  <si>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</si>
  <si>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</si>
  <si>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</si>
  <si>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</si>
  <si>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</si>
  <si>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</si>
  <si>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</si>
  <si>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</si>
  <si>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</si>
  <si>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</si>
  <si>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</si>
  <si>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</si>
  <si>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</si>
  <si>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</si>
  <si>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</si>
  <si>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</si>
  <si>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</si>
  <si>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</si>
  <si>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</si>
  <si>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</si>
  <si>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</si>
  <si>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</si>
  <si>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</si>
  <si>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</si>
  <si>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</si>
  <si>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</si>
  <si>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</si>
  <si>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</si>
  <si>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</si>
  <si>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</si>
  <si>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</si>
  <si>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</si>
  <si>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</si>
  <si>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</si>
  <si>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</si>
  <si>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</si>
  <si>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</si>
  <si>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</si>
  <si>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</si>
  <si>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</si>
  <si>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</si>
  <si>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</si>
  <si>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</si>
  <si>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</si>
  <si>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</si>
  <si>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</si>
  <si>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</si>
  <si>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</si>
  <si>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</si>
  <si>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</si>
  <si>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</si>
  <si>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</si>
  <si>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</si>
  <si>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</si>
  <si>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</si>
  <si>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</si>
  <si>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</si>
  <si>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</si>
  <si>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</si>
  <si>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</si>
  <si>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</si>
  <si>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</si>
  <si>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</si>
  <si>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</si>
  <si>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</si>
  <si>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</si>
  <si>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</si>
  <si>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</si>
  <si>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</si>
  <si>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</si>
  <si>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</si>
  <si>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</si>
  <si>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</si>
  <si>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</si>
  <si>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</si>
  <si>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</si>
  <si>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</si>
  <si>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</si>
  <si>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</si>
  <si>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</si>
  <si>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</si>
  <si>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</si>
  <si>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</si>
  <si>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</si>
  <si>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</si>
  <si>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</si>
  <si>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</si>
  <si>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</si>
  <si>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</si>
  <si>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</si>
  <si>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</si>
  <si>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</si>
  <si>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</si>
  <si>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</si>
  <si>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</si>
  <si>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</si>
  <si>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</si>
  <si>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</si>
  <si>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</si>
  <si>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</si>
  <si>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</si>
  <si>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</si>
  <si>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</si>
  <si>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</si>
  <si>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</si>
  <si>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</si>
  <si>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</si>
  <si>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</si>
  <si>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</si>
  <si>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</si>
  <si>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</si>
  <si>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</si>
  <si>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</si>
  <si>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</si>
  <si>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</si>
  <si>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</si>
  <si>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</si>
  <si>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</si>
  <si>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</si>
  <si>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</si>
  <si>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</si>
  <si>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</si>
  <si>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</si>
  <si>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</si>
  <si>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</si>
  <si>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</si>
  <si>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</si>
  <si>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</si>
  <si>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</si>
  <si>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</si>
  <si>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</si>
  <si>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</si>
  <si>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</si>
  <si>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</si>
  <si>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</si>
  <si>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</si>
  <si>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</si>
  <si>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</si>
  <si>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</si>
  <si>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</si>
  <si>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</si>
  <si>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</si>
  <si>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</si>
  <si>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</si>
  <si>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</si>
  <si>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</si>
  <si>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</si>
  <si>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</si>
  <si>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</si>
  <si>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</si>
  <si>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</si>
  <si>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</si>
  <si>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</si>
  <si>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</si>
  <si>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</si>
  <si>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</si>
  <si>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</si>
  <si>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</si>
  <si>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</si>
  <si>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</si>
  <si>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</si>
  <si>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</si>
  <si>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</si>
  <si>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</si>
  <si>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</si>
  <si>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</si>
  <si>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</si>
  <si>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</si>
  <si>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</si>
  <si>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</si>
  <si>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</si>
  <si>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</si>
  <si>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</si>
  <si>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</si>
  <si>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</si>
  <si>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</si>
  <si>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</si>
  <si>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</si>
  <si>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</si>
  <si>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</si>
  <si>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</si>
  <si>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</si>
  <si>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</si>
  <si>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</si>
  <si>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</si>
  <si>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</si>
  <si>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</si>
  <si>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</si>
  <si>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</si>
  <si>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</si>
  <si>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</si>
  <si>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</si>
  <si>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</si>
  <si>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</si>
  <si>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</si>
  <si>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</si>
  <si>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</si>
  <si>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</si>
  <si>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</si>
  <si>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</si>
  <si>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</si>
  <si>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</si>
  <si>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</si>
  <si>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</si>
  <si>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</si>
  <si>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</si>
  <si>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</si>
  <si>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</si>
  <si>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</si>
  <si>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</si>
  <si>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</si>
  <si>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</si>
  <si>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</si>
  <si>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</si>
  <si>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</si>
  <si>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</si>
  <si>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</si>
  <si>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</si>
  <si>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</si>
  <si>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</si>
  <si>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</si>
  <si>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</si>
  <si>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</si>
  <si>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</si>
  <si>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</si>
  <si>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</si>
  <si>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</si>
  <si>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</si>
  <si>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</si>
  <si>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</si>
  <si>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</si>
  <si>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</si>
  <si>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</si>
  <si>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</si>
  <si>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</si>
  <si>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</si>
  <si>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</si>
  <si>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</si>
  <si>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</si>
  <si>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</si>
  <si>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</si>
  <si>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</si>
  <si>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</si>
  <si>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</si>
  <si>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</si>
  <si>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</si>
  <si>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</si>
  <si>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</si>
  <si>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</si>
  <si>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</si>
  <si>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</si>
  <si>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</si>
  <si>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</si>
  <si>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</si>
  <si>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</si>
  <si>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</si>
  <si>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</si>
  <si>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</si>
  <si>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</si>
  <si>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</si>
  <si>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</si>
  <si>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</si>
  <si>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</si>
  <si>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</si>
  <si>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</si>
  <si>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</si>
  <si>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</si>
  <si>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</si>
  <si>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</si>
  <si>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</si>
  <si>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</si>
  <si>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</si>
  <si>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</si>
  <si>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</si>
  <si>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</si>
  <si>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</si>
  <si>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</si>
  <si>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</si>
  <si>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</si>
  <si>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</si>
  <si>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</si>
  <si>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</si>
  <si>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</si>
  <si>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</si>
  <si>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</si>
  <si>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</si>
  <si>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</si>
  <si>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</si>
  <si>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</si>
  <si>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</si>
  <si>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</si>
  <si>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</si>
  <si>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</si>
  <si>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</si>
  <si>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</si>
  <si>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</si>
  <si>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</si>
  <si>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</si>
  <si>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</si>
  <si>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</si>
  <si>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</si>
  <si>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</si>
  <si>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</si>
  <si>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</si>
  <si>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</si>
  <si>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</si>
  <si>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</si>
  <si>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</si>
  <si>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</si>
  <si>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</si>
  <si>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</si>
  <si>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</si>
  <si>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</si>
  <si>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</si>
  <si>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</si>
  <si>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</si>
  <si>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</si>
  <si>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</si>
  <si>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</si>
  <si>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</si>
  <si>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</si>
  <si>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</si>
  <si>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</si>
  <si>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</si>
  <si>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</si>
  <si>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</si>
  <si>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</si>
  <si>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</si>
  <si>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</si>
  <si>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</si>
  <si>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</si>
  <si>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</si>
  <si>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</si>
  <si>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</si>
  <si>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</si>
  <si>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</si>
  <si>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</si>
  <si>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</si>
  <si>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</si>
  <si>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</si>
  <si>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</si>
  <si>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</si>
  <si>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</si>
  <si>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</si>
  <si>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</si>
  <si>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</si>
  <si>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</si>
  <si>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</si>
  <si>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</si>
  <si>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</si>
  <si>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</si>
  <si>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</si>
  <si>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</si>
  <si>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</si>
  <si>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</si>
  <si>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</si>
  <si>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</si>
  <si>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</si>
  <si>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</si>
  <si>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</si>
  <si>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</si>
  <si>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</si>
  <si>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</si>
  <si>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</si>
  <si>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</si>
  <si>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</si>
  <si>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</si>
  <si>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</si>
  <si>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</si>
  <si>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</si>
  <si>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</si>
  <si>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</si>
  <si>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</si>
  <si>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</si>
  <si>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</si>
  <si>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</si>
  <si>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</si>
  <si>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</si>
  <si>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</si>
  <si>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</si>
  <si>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</si>
  <si>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</si>
  <si>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</si>
  <si>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</si>
  <si>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</si>
  <si>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</si>
  <si>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</si>
  <si>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</si>
  <si>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</si>
  <si>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</si>
  <si>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</si>
  <si>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</si>
  <si>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</si>
  <si>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</si>
  <si>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</si>
  <si>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</si>
  <si>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</si>
  <si>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</si>
  <si>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</si>
  <si>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</si>
  <si>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</si>
  <si>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</si>
  <si>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</si>
  <si>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</si>
  <si>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</si>
  <si>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</si>
  <si>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</si>
  <si>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</si>
  <si>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</si>
  <si>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</si>
  <si>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</si>
  <si>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</si>
  <si>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</si>
  <si>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</si>
  <si>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</si>
  <si>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</si>
  <si>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</si>
  <si>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</si>
  <si>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</si>
  <si>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</si>
  <si>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</si>
  <si>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</si>
  <si>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</si>
  <si>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</si>
  <si>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</si>
  <si>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</si>
  <si>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</si>
  <si>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</si>
  <si>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</si>
  <si>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</si>
  <si>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</si>
  <si>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</si>
  <si>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</si>
  <si>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</si>
  <si>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</si>
  <si>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</si>
  <si>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</si>
  <si>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</si>
  <si>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</si>
  <si>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</si>
  <si>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</si>
  <si>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</si>
  <si>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</si>
  <si>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</si>
  <si>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</si>
  <si>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</si>
  <si>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</si>
  <si>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</si>
  <si>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</si>
  <si>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</si>
  <si>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</si>
  <si>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</si>
  <si>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</si>
  <si>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</si>
  <si>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</si>
  <si>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</si>
  <si>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</si>
  <si>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</si>
  <si>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</si>
  <si>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</si>
  <si>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</si>
  <si>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</si>
  <si>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</si>
  <si>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</si>
  <si>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</si>
  <si>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</si>
  <si>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</si>
  <si>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</si>
  <si>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</si>
  <si>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</si>
  <si>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</si>
  <si>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</si>
  <si>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</si>
  <si>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</si>
  <si>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</si>
  <si>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</si>
  <si>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</si>
  <si>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</si>
  <si>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</si>
  <si>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</si>
  <si>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</si>
  <si>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</si>
  <si>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</si>
  <si>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</si>
  <si>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</si>
  <si>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</si>
  <si>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</si>
  <si>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</si>
  <si>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</si>
  <si>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</si>
  <si>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</si>
  <si>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</si>
  <si>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</si>
  <si>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</si>
  <si>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</si>
  <si>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</si>
  <si>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</si>
  <si>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</si>
  <si>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</si>
  <si>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</si>
  <si>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</si>
  <si>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</si>
  <si>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</si>
  <si>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</si>
  <si>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</si>
  <si>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</si>
  <si>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</si>
  <si>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</si>
  <si>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</si>
  <si>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</si>
  <si>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</si>
  <si>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</si>
  <si>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</si>
  <si>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</si>
  <si>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</si>
  <si>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</si>
  <si>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</si>
  <si>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</si>
  <si>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</si>
  <si>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</si>
  <si>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</si>
  <si>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</si>
  <si>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</si>
  <si>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</si>
  <si>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</si>
  <si>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</si>
  <si>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</si>
  <si>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</si>
  <si>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</si>
  <si>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</si>
  <si>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</si>
  <si>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</si>
  <si>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</si>
  <si>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</si>
  <si>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</si>
  <si>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</si>
  <si>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</si>
  <si>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</si>
  <si>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</si>
  <si>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</si>
  <si>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</si>
  <si>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</si>
  <si>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</si>
  <si>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</si>
  <si>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</si>
  <si>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</si>
  <si>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</si>
  <si>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</si>
  <si>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</si>
  <si>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</si>
  <si>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</si>
  <si>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</si>
  <si>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</si>
  <si>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</si>
  <si>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</si>
  <si>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</si>
  <si>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</si>
  <si>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</si>
  <si>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</si>
  <si>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</si>
  <si>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</si>
  <si>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</si>
  <si>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</si>
  <si>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</si>
  <si>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</si>
  <si>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</si>
  <si>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</si>
  <si>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</si>
  <si>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</si>
  <si>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</si>
  <si>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</si>
  <si>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</si>
  <si>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</si>
  <si>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</si>
  <si>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</si>
  <si>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</si>
  <si>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</si>
  <si>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</si>
  <si>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</si>
  <si>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</si>
  <si>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</si>
  <si>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</si>
  <si>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</si>
  <si>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</si>
  <si>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</si>
  <si>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</si>
  <si>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</si>
  <si>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</si>
  <si>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</si>
  <si>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</si>
  <si>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</si>
  <si>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</si>
  <si>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</si>
  <si>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</si>
  <si>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</si>
  <si>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</si>
  <si>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</si>
  <si>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</si>
  <si>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</si>
  <si>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</si>
  <si>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</si>
  <si>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</si>
  <si>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</si>
  <si>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</si>
  <si>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</si>
  <si>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</si>
  <si>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</si>
  <si>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</si>
  <si>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</si>
  <si>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</si>
  <si>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</si>
  <si>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</si>
  <si>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</si>
  <si>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</si>
  <si>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</si>
  <si>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</si>
  <si>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</si>
  <si>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</si>
  <si>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</si>
  <si>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</si>
  <si>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</si>
  <si>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</si>
  <si>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</si>
  <si>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</si>
  <si>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</si>
  <si>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</si>
  <si>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</si>
  <si>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</si>
  <si>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</si>
  <si>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</si>
  <si>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</si>
  <si>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</si>
  <si>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</si>
  <si>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</si>
  <si>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</si>
  <si>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</si>
  <si>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</si>
  <si>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</si>
  <si>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</si>
  <si>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</si>
  <si>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</si>
  <si>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</si>
  <si>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</si>
  <si>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</si>
  <si>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</si>
  <si>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</si>
  <si>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</si>
  <si>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</si>
  <si>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</si>
  <si>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</si>
  <si>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</si>
  <si>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</si>
  <si>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</si>
  <si>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</si>
  <si>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</si>
  <si>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</si>
  <si>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</si>
  <si>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</si>
  <si>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</si>
  <si>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</si>
  <si>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</si>
  <si>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</si>
  <si>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</si>
  <si>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</si>
  <si>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</si>
  <si>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</si>
  <si>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</si>
  <si>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</si>
  <si>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</si>
  <si>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</si>
  <si>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</si>
  <si>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</si>
  <si>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</si>
  <si>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</si>
  <si>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</si>
  <si>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</si>
  <si>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</si>
  <si>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</si>
  <si>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</si>
  <si>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</si>
  <si>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</si>
  <si>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</si>
  <si>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</si>
  <si>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</si>
  <si>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</si>
  <si>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</si>
  <si>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</si>
  <si>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</si>
  <si>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</si>
  <si>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</si>
  <si>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</si>
  <si>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</si>
  <si>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</si>
  <si>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</si>
  <si>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</si>
  <si>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</si>
  <si>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</si>
  <si>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</si>
  <si>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</si>
  <si>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</si>
  <si>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</si>
  <si>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</si>
  <si>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</si>
  <si>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</si>
  <si>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</si>
  <si>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</si>
  <si>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</si>
  <si>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</si>
  <si>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</si>
  <si>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</si>
  <si>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</si>
  <si>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</si>
  <si>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</si>
  <si>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</si>
  <si>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</si>
  <si>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</si>
  <si>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</si>
  <si>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</si>
  <si>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</si>
  <si>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</si>
  <si>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</si>
  <si>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</si>
  <si>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</si>
  <si>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</si>
  <si>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</si>
  <si>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</si>
  <si>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</si>
  <si>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</si>
  <si>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</si>
  <si>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</si>
  <si>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</si>
  <si>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</si>
  <si>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</si>
  <si>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</si>
  <si>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</si>
  <si>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</si>
  <si>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</si>
  <si>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</si>
  <si>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</si>
  <si>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</si>
  <si>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</si>
  <si>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</si>
  <si>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</si>
  <si>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</si>
  <si>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</si>
  <si>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</si>
  <si>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</si>
  <si>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</si>
  <si>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</si>
  <si>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</si>
  <si>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</si>
  <si>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</si>
  <si>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</si>
  <si>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</si>
  <si>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</si>
  <si>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</si>
  <si>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</si>
  <si>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</si>
  <si>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</si>
  <si>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</si>
  <si>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</si>
  <si>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</si>
  <si>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</si>
  <si>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</si>
  <si>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</si>
  <si>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</si>
  <si>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</si>
  <si>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</si>
  <si>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</si>
  <si>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</si>
  <si>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</si>
  <si>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</si>
  <si>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</si>
  <si>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</si>
  <si>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</si>
  <si>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</si>
  <si>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</si>
  <si>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</si>
  <si>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</si>
  <si>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</si>
  <si>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</si>
  <si>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</si>
  <si>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</si>
  <si>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</si>
  <si>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</si>
  <si>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</si>
  <si>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</si>
  <si>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</si>
  <si>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</si>
  <si>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</si>
  <si>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</si>
  <si>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</si>
  <si>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</si>
  <si>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</si>
  <si>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</si>
  <si>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</si>
  <si>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</si>
  <si>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</si>
  <si>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</si>
  <si>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</si>
  <si>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</si>
  <si>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</si>
  <si>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</si>
  <si>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</si>
  <si>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</si>
  <si>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</si>
  <si>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</si>
  <si>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</si>
  <si>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</si>
  <si>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</si>
  <si>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</si>
  <si>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</si>
  <si>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</si>
  <si>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</si>
  <si>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</si>
  <si>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</si>
  <si>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</si>
  <si>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</si>
  <si>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</si>
  <si>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</si>
  <si>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</si>
  <si>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</si>
  <si>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</si>
  <si>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</si>
  <si>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</si>
  <si>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</si>
  <si>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</si>
  <si>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</si>
  <si>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</si>
  <si>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</si>
  <si>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</si>
  <si>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</si>
  <si>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</si>
  <si>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</si>
  <si>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</si>
  <si>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</si>
  <si>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</si>
  <si>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</si>
  <si>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</si>
  <si>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</si>
  <si>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</si>
  <si>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</si>
  <si>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</si>
  <si>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</si>
  <si>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</si>
  <si>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</si>
  <si>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</si>
  <si>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</si>
  <si>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</si>
  <si>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</si>
  <si>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</si>
  <si>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</si>
  <si>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</si>
  <si>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</si>
  <si>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</si>
  <si>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</si>
  <si>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</si>
  <si>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</si>
  <si>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</si>
  <si>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</si>
  <si>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</si>
  <si>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</si>
  <si>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</si>
  <si>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</si>
  <si>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</si>
  <si>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</si>
  <si>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</si>
  <si>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</si>
  <si>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</si>
  <si>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</si>
  <si>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</si>
  <si>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</si>
  <si>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</si>
  <si>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</si>
  <si>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</si>
  <si>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</si>
  <si>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</si>
  <si>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</si>
  <si>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</si>
  <si>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</si>
  <si>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</si>
  <si>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</si>
  <si>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</si>
  <si>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</si>
  <si>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</si>
  <si>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</si>
  <si>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</si>
  <si>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</si>
  <si>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</si>
  <si>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</si>
  <si>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</si>
  <si>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</si>
  <si>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</si>
  <si>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</si>
  <si>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</si>
  <si>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</si>
  <si>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</si>
  <si>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</si>
  <si>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</si>
  <si>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</si>
  <si>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</si>
  <si>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</si>
  <si>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</si>
  <si>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</si>
  <si>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</si>
  <si>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</si>
  <si>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</si>
  <si>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</si>
  <si>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</si>
  <si>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</si>
  <si>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</si>
  <si>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</si>
  <si>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</si>
  <si>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</si>
  <si>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</si>
  <si>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</si>
  <si>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</si>
  <si>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</si>
  <si>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</si>
  <si>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</si>
  <si>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</si>
  <si>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</si>
  <si>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</si>
  <si>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</si>
  <si>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</si>
  <si>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</si>
  <si>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</si>
  <si>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</si>
  <si>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</si>
  <si>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</si>
  <si>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</si>
  <si>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</si>
  <si>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</si>
  <si>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</si>
  <si>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</si>
  <si>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</si>
  <si>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</si>
  <si>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</si>
  <si>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</si>
  <si>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</si>
  <si>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</si>
  <si>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</si>
  <si>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</si>
  <si>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</si>
  <si>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</si>
  <si>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</si>
  <si>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</si>
  <si>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</si>
  <si>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</si>
  <si>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</si>
  <si>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</si>
  <si>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</si>
  <si>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</si>
  <si>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</si>
  <si>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</si>
  <si>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</si>
  <si>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</si>
  <si>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</si>
  <si>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</si>
  <si>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</si>
  <si>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</si>
  <si>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</si>
  <si>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</si>
  <si>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</si>
  <si>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</si>
  <si>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</si>
  <si>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</si>
  <si>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</si>
  <si>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</si>
  <si>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</si>
  <si>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</si>
  <si>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</si>
  <si>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</si>
  <si>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</si>
  <si>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</si>
  <si>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</si>
  <si>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</si>
  <si>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</si>
  <si>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</si>
  <si>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</si>
  <si>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</si>
  <si>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</si>
  <si>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</si>
  <si>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</si>
  <si>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</si>
  <si>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</si>
  <si>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</si>
  <si>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</si>
  <si>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</si>
  <si>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</si>
  <si>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</si>
  <si>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</si>
  <si>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</si>
  <si>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</si>
  <si>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</si>
  <si>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</si>
  <si>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</si>
  <si>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</si>
  <si>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</si>
  <si>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</si>
  <si>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</si>
  <si>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</si>
  <si>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</si>
  <si>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</si>
  <si>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</si>
  <si>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</si>
  <si>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</si>
  <si>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</si>
  <si>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</si>
  <si>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</si>
  <si>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</si>
  <si>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</si>
  <si>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</si>
  <si>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</si>
  <si>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</si>
  <si>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</si>
  <si>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</si>
  <si>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</si>
  <si>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</si>
  <si>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</si>
  <si>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</si>
  <si>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</si>
  <si>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</si>
  <si>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</si>
  <si>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</si>
  <si>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</si>
  <si>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</si>
  <si>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</si>
  <si>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</si>
  <si>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</si>
  <si>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</si>
  <si>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</si>
  <si>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</si>
  <si>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</si>
  <si>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</si>
  <si>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</si>
  <si>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</si>
  <si>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</si>
  <si>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</si>
  <si>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</si>
  <si>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</si>
  <si>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</si>
  <si>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</si>
  <si>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</si>
  <si>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</si>
  <si>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</si>
  <si>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</si>
  <si>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</si>
  <si>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</si>
  <si>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</si>
  <si>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</si>
  <si>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</si>
  <si>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</si>
  <si>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</si>
  <si>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</si>
  <si>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</si>
  <si>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</si>
  <si>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</si>
  <si>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</si>
  <si>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</si>
  <si>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</si>
  <si>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</si>
  <si>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</si>
  <si>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</si>
  <si>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</si>
  <si>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</si>
  <si>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</si>
  <si>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</si>
  <si>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</si>
  <si>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</si>
  <si>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</si>
  <si>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</si>
  <si>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</si>
  <si>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</si>
  <si>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</si>
  <si>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</si>
  <si>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</si>
  <si>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</si>
  <si>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</si>
  <si>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</si>
  <si>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</si>
  <si>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</si>
  <si>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</si>
  <si>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</si>
  <si>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</si>
  <si>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</si>
  <si>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</si>
  <si>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</si>
  <si>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</si>
  <si>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</si>
  <si>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</si>
  <si>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</si>
  <si>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</si>
  <si>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</si>
  <si>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</si>
  <si>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</si>
  <si>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</si>
  <si>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</si>
  <si>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</si>
  <si>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</si>
  <si>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</si>
  <si>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</si>
  <si>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</si>
  <si>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</si>
  <si>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</si>
  <si>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</si>
  <si>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</si>
  <si>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</si>
  <si>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</si>
  <si>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</si>
  <si>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</si>
  <si>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</si>
  <si>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</si>
  <si>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</si>
  <si>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</si>
  <si>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</si>
  <si>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</si>
  <si>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</si>
  <si>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</si>
  <si>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</si>
  <si>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</si>
  <si>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</si>
  <si>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</si>
  <si>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</si>
  <si>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</si>
  <si>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</si>
  <si>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</si>
  <si>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</si>
  <si>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</si>
  <si>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</si>
  <si>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</si>
  <si>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</si>
  <si>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</si>
  <si>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</si>
  <si>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</si>
  <si>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</si>
  <si>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</si>
  <si>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</si>
  <si>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</si>
  <si>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</si>
  <si>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</si>
  <si>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</si>
  <si>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</si>
  <si>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</si>
  <si>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</si>
  <si>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</si>
  <si>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</si>
  <si>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</si>
  <si>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</si>
  <si>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</si>
  <si>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</si>
  <si>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</si>
  <si>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</si>
  <si>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</si>
  <si>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</si>
  <si>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</si>
  <si>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</si>
  <si>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</si>
  <si>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</si>
  <si>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</si>
  <si>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</si>
  <si>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</si>
  <si>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</si>
  <si>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</si>
  <si>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</si>
  <si>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</si>
  <si>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</si>
  <si>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</si>
  <si>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</si>
  <si>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</si>
  <si>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</si>
  <si>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</si>
  <si>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</si>
  <si>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</si>
  <si>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</si>
  <si>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</si>
  <si>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</si>
  <si>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</si>
  <si>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</si>
  <si>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</si>
  <si>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</si>
  <si>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</si>
  <si>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</si>
  <si>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</si>
  <si>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</si>
  <si>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</si>
  <si>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</si>
  <si>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</si>
  <si>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</si>
  <si>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</si>
  <si>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</si>
  <si>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</si>
  <si>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</si>
  <si>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</si>
  <si>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</si>
  <si>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</si>
  <si>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</si>
  <si>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</si>
  <si>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</si>
  <si>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</si>
  <si>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</si>
  <si>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</si>
  <si>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</si>
  <si>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</si>
  <si>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</si>
  <si>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</si>
  <si>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</si>
  <si>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</si>
  <si>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</si>
  <si>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</si>
  <si>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</si>
  <si>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</si>
  <si>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</si>
  <si>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</si>
  <si>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</si>
  <si>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</si>
  <si>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</si>
  <si>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</si>
  <si>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</si>
  <si>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</si>
  <si>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</si>
  <si>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</si>
  <si>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</si>
  <si>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</si>
  <si>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</si>
  <si>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</si>
  <si>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</si>
  <si>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</si>
  <si>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</si>
  <si>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</si>
  <si>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</si>
  <si>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</si>
  <si>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</si>
  <si>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</si>
  <si>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</si>
  <si>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</si>
  <si>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</si>
  <si>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</si>
  <si>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</si>
  <si>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</si>
  <si>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</si>
  <si>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</si>
  <si>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</si>
  <si>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</si>
  <si>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</si>
  <si>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</si>
  <si>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</si>
  <si>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</si>
  <si>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</si>
  <si>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</si>
  <si>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</si>
  <si>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</si>
  <si>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</si>
  <si>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</si>
  <si>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</si>
  <si>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</si>
  <si>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</si>
  <si>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</si>
  <si>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</si>
  <si>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</si>
  <si>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</si>
  <si>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</si>
  <si>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</si>
  <si>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</si>
  <si>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</si>
  <si>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</si>
  <si>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</si>
  <si>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</si>
  <si>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</si>
  <si>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</si>
  <si>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</si>
  <si>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</si>
  <si>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</si>
  <si>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</si>
  <si>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</si>
  <si>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</si>
  <si>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</si>
  <si>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</si>
  <si>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</si>
  <si>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</si>
  <si>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</si>
  <si>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</si>
  <si>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</si>
  <si>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</si>
  <si>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</si>
  <si>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</si>
  <si>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</si>
  <si>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</si>
  <si>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</si>
  <si>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</si>
  <si>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</si>
  <si>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</si>
  <si>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</si>
  <si>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</si>
  <si>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</si>
  <si>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</si>
  <si>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</si>
  <si>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</si>
  <si>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</si>
  <si>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</si>
  <si>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</si>
  <si>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</si>
  <si>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</si>
  <si>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</si>
  <si>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</si>
  <si>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</si>
  <si>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</si>
  <si>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</si>
  <si>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</si>
  <si>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</si>
  <si>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</si>
  <si>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</si>
  <si>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</si>
  <si>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</si>
  <si>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</si>
  <si>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</si>
  <si>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</si>
  <si>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</si>
  <si>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</si>
  <si>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</si>
  <si>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</si>
  <si>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</si>
  <si>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</si>
  <si>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</si>
  <si>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</si>
  <si>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</si>
  <si>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</si>
  <si>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</si>
  <si>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</si>
  <si>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</si>
  <si>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</si>
  <si>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</si>
  <si>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</si>
  <si>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</si>
  <si>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</si>
  <si>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</si>
  <si>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</si>
  <si>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</si>
  <si>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</si>
  <si>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</si>
  <si>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</si>
  <si>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</si>
  <si>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</si>
  <si>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</si>
  <si>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</si>
  <si>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</si>
  <si>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</si>
  <si>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</si>
  <si>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</si>
  <si>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</si>
  <si>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</si>
  <si>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</si>
  <si>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</si>
  <si>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</si>
  <si>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</si>
  <si>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</si>
  <si>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</si>
  <si>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</si>
  <si>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</si>
  <si>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</si>
  <si>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</si>
  <si>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</si>
  <si>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</si>
  <si>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</si>
  <si>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</si>
  <si>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</si>
  <si>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</si>
  <si>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</si>
  <si>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</si>
  <si>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</si>
  <si>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</si>
  <si>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</si>
  <si>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</si>
  <si>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</si>
  <si>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</si>
  <si>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</si>
  <si>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</si>
  <si>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</si>
  <si>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</si>
  <si>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</si>
  <si>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</si>
  <si>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</si>
  <si>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</si>
  <si>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</si>
  <si>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</si>
  <si>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</si>
  <si>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</si>
  <si>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</si>
  <si>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</si>
  <si>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</si>
  <si>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</si>
  <si>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</si>
  <si>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</si>
  <si>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</si>
  <si>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</si>
  <si>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</si>
  <si>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</si>
  <si>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</si>
  <si>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</si>
  <si>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</si>
  <si>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</si>
  <si>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</si>
  <si>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</si>
  <si>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</si>
  <si>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</si>
  <si>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</si>
  <si>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</si>
  <si>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</si>
  <si>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</si>
  <si>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</si>
  <si>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</si>
  <si>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</si>
  <si>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</si>
  <si>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</si>
  <si>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</si>
  <si>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</si>
  <si>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</si>
  <si>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</si>
  <si>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</si>
  <si>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</si>
  <si>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</si>
  <si>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</si>
  <si>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</si>
  <si>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</si>
  <si>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</si>
  <si>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</si>
  <si>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</si>
  <si>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</si>
  <si>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</si>
  <si>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</si>
  <si>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</si>
  <si>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</si>
  <si>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</si>
  <si>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</si>
  <si>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</si>
  <si>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</si>
  <si>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</si>
  <si>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</si>
  <si>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</si>
  <si>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</si>
  <si>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</si>
  <si>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</si>
  <si>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</si>
  <si>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</si>
  <si>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</si>
  <si>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</si>
  <si>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</si>
  <si>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</si>
  <si>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</si>
  <si>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</si>
  <si>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</si>
  <si>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</si>
  <si>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</si>
  <si>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</si>
  <si>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</si>
  <si>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</si>
  <si>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</si>
  <si>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</si>
  <si>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</si>
  <si>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</si>
  <si>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</si>
  <si>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</si>
  <si>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</si>
  <si>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</si>
  <si>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</si>
  <si>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</si>
  <si>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</si>
  <si>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</si>
  <si>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</si>
  <si>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</si>
  <si>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</si>
  <si>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</si>
  <si>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</si>
  <si>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</si>
  <si>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</si>
  <si>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</si>
  <si>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</si>
  <si>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</si>
  <si>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</si>
  <si>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</si>
  <si>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</si>
  <si>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</si>
  <si>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</si>
  <si>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</si>
  <si>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</si>
  <si>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</si>
  <si>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</si>
  <si>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</si>
  <si>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</si>
  <si>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</si>
  <si>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</si>
  <si>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</si>
  <si>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</si>
  <si>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</si>
  <si>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</si>
  <si>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</si>
  <si>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</si>
  <si>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</si>
  <si>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</si>
  <si>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</si>
  <si>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</si>
  <si>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</si>
  <si>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</si>
  <si>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</si>
  <si>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</si>
  <si>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</si>
  <si>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</si>
  <si>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</si>
  <si>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</si>
  <si>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</si>
  <si>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</si>
  <si>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</si>
  <si>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</si>
  <si>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</si>
  <si>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</si>
  <si>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</si>
  <si>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</si>
  <si>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</si>
  <si>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</si>
  <si>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</si>
  <si>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</si>
  <si>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</si>
  <si>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</si>
  <si>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</si>
  <si>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</si>
  <si>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</si>
  <si>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</si>
  <si>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</si>
  <si>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</si>
  <si>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</si>
  <si>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</si>
  <si>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</si>
  <si>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</si>
  <si>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</si>
  <si>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</si>
  <si>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</si>
  <si>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</si>
  <si>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</si>
  <si>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</si>
  <si>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</si>
  <si>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</si>
  <si>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</si>
  <si>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</si>
  <si>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</si>
  <si>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</si>
  <si>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</si>
  <si>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</si>
  <si>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</si>
  <si>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</si>
  <si>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</si>
  <si>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</si>
  <si>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</si>
  <si>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</si>
  <si>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</si>
  <si>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</si>
  <si>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</si>
  <si>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</si>
  <si>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</si>
  <si>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</si>
  <si>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</si>
  <si>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</si>
  <si>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</si>
  <si>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</si>
  <si>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</si>
  <si>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</si>
  <si>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</si>
  <si>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</si>
  <si>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</si>
  <si>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</si>
  <si>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</si>
  <si>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</si>
  <si>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</si>
  <si>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</si>
  <si>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</si>
  <si>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</si>
  <si>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</si>
  <si>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</si>
  <si>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</si>
  <si>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</si>
  <si>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</si>
  <si>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</si>
  <si>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</si>
  <si>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</si>
  <si>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</si>
  <si>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</si>
  <si>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</si>
  <si>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</si>
  <si>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</si>
  <si>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</si>
  <si>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</si>
  <si>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</si>
  <si>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</si>
  <si>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</si>
  <si>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</si>
  <si>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</si>
  <si>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</si>
  <si>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</si>
  <si>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</si>
  <si>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</si>
  <si>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</si>
  <si>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</si>
  <si>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</si>
  <si>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</si>
  <si>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</si>
  <si>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</si>
  <si>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</si>
  <si>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</si>
  <si>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</si>
  <si>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</si>
  <si>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</si>
  <si>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</si>
  <si>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</si>
  <si>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</si>
  <si>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</si>
  <si>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</si>
  <si>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</si>
  <si>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</si>
  <si>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</si>
  <si>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</si>
  <si>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</si>
  <si>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</si>
  <si>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</si>
  <si>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</si>
  <si>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</si>
  <si>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</si>
  <si>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</si>
  <si>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</si>
  <si>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</si>
  <si>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</si>
  <si>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</si>
  <si>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</si>
  <si>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</si>
  <si>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</si>
  <si>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</si>
  <si>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</si>
  <si>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</si>
  <si>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</si>
  <si>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</si>
  <si>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</si>
  <si>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</si>
  <si>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</si>
  <si>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</si>
  <si>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</si>
  <si>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</si>
  <si>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</si>
  <si>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</si>
  <si>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</si>
  <si>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</si>
  <si>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</si>
  <si>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</si>
  <si>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</si>
  <si>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</si>
  <si>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</si>
  <si>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</si>
  <si>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</si>
  <si>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</si>
  <si>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</si>
  <si>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</si>
  <si>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</si>
  <si>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</si>
  <si>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</si>
  <si>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</si>
  <si>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</si>
  <si>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</si>
  <si>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</si>
  <si>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</si>
  <si>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</si>
  <si>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</si>
  <si>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</si>
  <si>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</si>
  <si>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</si>
  <si>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</si>
  <si>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</si>
  <si>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</si>
  <si>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</si>
  <si>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</si>
  <si>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</si>
  <si>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</si>
  <si>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</si>
  <si>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</si>
  <si>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</si>
  <si>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</si>
  <si>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</si>
  <si>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</si>
  <si>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</si>
  <si>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</si>
  <si>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</si>
  <si>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</si>
  <si>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</si>
  <si>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</si>
  <si>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</si>
  <si>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</si>
  <si>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</si>
  <si>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</si>
  <si>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</si>
  <si>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</si>
  <si>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</si>
  <si>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</si>
  <si>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</si>
  <si>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</si>
  <si>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</si>
  <si>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</si>
  <si>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</si>
  <si>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</si>
  <si>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</si>
  <si>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</si>
  <si>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</si>
  <si>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</si>
  <si>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</si>
  <si>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</si>
  <si>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</si>
  <si>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</si>
  <si>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</si>
  <si>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</si>
  <si>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</si>
  <si>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</si>
  <si>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</si>
  <si>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</si>
  <si>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</si>
  <si>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</si>
  <si>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</si>
  <si>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</si>
  <si>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</si>
  <si>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</si>
  <si>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</si>
  <si>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</si>
  <si>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</si>
  <si>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</si>
  <si>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</si>
  <si>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</si>
  <si>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</si>
  <si>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</si>
  <si>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</si>
  <si>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</si>
  <si>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</si>
  <si>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</si>
  <si>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</si>
  <si>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</si>
  <si>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</si>
  <si>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</si>
  <si>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</si>
  <si>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</si>
  <si>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</si>
  <si>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</si>
  <si>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</si>
  <si>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</si>
  <si>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</si>
  <si>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</si>
  <si>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</si>
  <si>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</si>
  <si>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</si>
  <si>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</si>
  <si>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</si>
  <si>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</si>
  <si>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</si>
  <si>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</si>
  <si>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</si>
  <si>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</si>
  <si>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</si>
  <si>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</si>
  <si>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</si>
  <si>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</si>
  <si>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</si>
  <si>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</si>
  <si>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</si>
  <si>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</si>
  <si>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</si>
  <si>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</si>
  <si>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</si>
  <si>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</si>
  <si>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</si>
  <si>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</si>
  <si>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</si>
  <si>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</si>
  <si>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</si>
  <si>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</si>
  <si>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</si>
  <si>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</si>
  <si>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</si>
  <si>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</si>
  <si>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</si>
  <si>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</si>
  <si>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</si>
  <si>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</si>
  <si>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</si>
  <si>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</si>
  <si>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</si>
  <si>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</si>
  <si>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</si>
  <si>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</si>
  <si>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</si>
  <si>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</si>
  <si>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</si>
  <si>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</si>
  <si>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</si>
  <si>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</si>
  <si>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</si>
  <si>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</si>
  <si>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</si>
  <si>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</si>
  <si>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</si>
  <si>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</si>
  <si>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</si>
  <si>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</si>
  <si>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</si>
  <si>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</si>
  <si>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</si>
  <si>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</si>
  <si>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</si>
  <si>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</si>
  <si>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</si>
  <si>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</si>
  <si>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</si>
  <si>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</si>
  <si>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</si>
  <si>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</si>
  <si>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</si>
  <si>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</si>
  <si>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</si>
  <si>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</si>
  <si>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</si>
  <si>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</si>
  <si>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</si>
  <si>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</si>
  <si>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</si>
  <si>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</si>
  <si>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</si>
  <si>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</si>
  <si>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</si>
  <si>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</si>
  <si>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</si>
  <si>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</si>
  <si>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</si>
  <si>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</si>
  <si>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</si>
  <si>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</si>
  <si>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</si>
  <si>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</si>
  <si>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</si>
  <si>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</si>
  <si>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</si>
  <si>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</si>
  <si>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</si>
  <si>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</si>
  <si>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</si>
  <si>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</si>
  <si>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</si>
  <si>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</si>
  <si>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</si>
  <si>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</si>
  <si>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</si>
  <si>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</si>
  <si>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</si>
  <si>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</si>
  <si>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</si>
  <si>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</si>
  <si>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</si>
  <si>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</si>
  <si>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</si>
  <si>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</si>
  <si>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</si>
  <si>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</si>
  <si>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</si>
  <si>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</si>
  <si>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</si>
  <si>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</si>
  <si>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</si>
  <si>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</si>
  <si>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</si>
  <si>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</si>
  <si>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</si>
  <si>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</si>
  <si>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</si>
  <si>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</si>
  <si>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</si>
  <si>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</si>
  <si>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</si>
  <si>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</si>
  <si>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</si>
  <si>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</si>
  <si>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</si>
  <si>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</si>
  <si>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</si>
  <si>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</si>
  <si>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</si>
  <si>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</si>
  <si>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</si>
  <si>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</si>
  <si>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</si>
  <si>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</si>
  <si>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</si>
  <si>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</si>
  <si>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</si>
  <si>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</si>
  <si>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</si>
  <si>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</si>
  <si>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</si>
  <si>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</si>
  <si>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</si>
  <si>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</si>
  <si>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</si>
  <si>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</si>
  <si>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</si>
  <si>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</si>
  <si>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</si>
  <si>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</si>
  <si>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</si>
  <si>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</si>
  <si>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</si>
  <si>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</si>
  <si>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</si>
  <si>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</si>
  <si>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</si>
  <si>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</si>
  <si>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</si>
  <si>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</si>
  <si>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</si>
  <si>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</si>
  <si>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</si>
  <si>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</si>
  <si>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</si>
  <si>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</si>
  <si>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</si>
  <si>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</si>
  <si>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</si>
  <si>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</si>
  <si>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</si>
  <si>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</si>
  <si>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</si>
  <si>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</si>
  <si>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</si>
  <si>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</si>
  <si>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</si>
  <si>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</si>
  <si>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</si>
  <si>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</si>
  <si>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</si>
  <si>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</si>
  <si>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</si>
  <si>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</si>
  <si>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</si>
  <si>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</si>
  <si>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</si>
  <si>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</si>
  <si>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</si>
  <si>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</si>
  <si>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</si>
  <si>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</si>
  <si>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</si>
  <si>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</si>
  <si>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</si>
  <si>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</si>
  <si>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</si>
  <si>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</si>
  <si>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</si>
  <si>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</si>
  <si>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</si>
  <si>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</si>
  <si>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</si>
  <si>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</si>
  <si>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</si>
  <si>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</si>
  <si>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</si>
  <si>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</si>
  <si>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</si>
  <si>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</si>
  <si>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</si>
  <si>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</si>
  <si>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</si>
  <si>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</si>
  <si>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</si>
  <si>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</si>
  <si>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</si>
  <si>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</si>
  <si>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</si>
  <si>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</si>
  <si>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</si>
  <si>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</si>
  <si>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</si>
  <si>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</si>
  <si>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</si>
  <si>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</si>
  <si>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</si>
  <si>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</si>
  <si>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</si>
  <si>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</si>
  <si>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</si>
  <si>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</si>
  <si>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</si>
  <si>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</si>
  <si>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</si>
  <si>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</si>
  <si>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</si>
  <si>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</si>
  <si>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</si>
  <si>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</si>
  <si>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</si>
  <si>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</si>
  <si>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</si>
  <si>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</si>
  <si>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</si>
  <si>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</si>
  <si>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</si>
  <si>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</si>
  <si>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</si>
  <si>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</si>
  <si>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</si>
  <si>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</si>
  <si>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</si>
  <si>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</si>
  <si>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</si>
  <si>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</si>
  <si>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</si>
  <si>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</si>
  <si>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</si>
  <si>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</si>
  <si>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</si>
  <si>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</si>
  <si>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</si>
  <si>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</si>
  <si>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</si>
  <si>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</si>
  <si>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</si>
  <si>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</si>
  <si>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</si>
  <si>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</si>
  <si>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</si>
  <si>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</si>
  <si>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</si>
  <si>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</si>
  <si>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</si>
  <si>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</si>
  <si>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</si>
  <si>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</si>
  <si>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</si>
  <si>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</si>
  <si>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</si>
  <si>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</si>
  <si>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</si>
  <si>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</si>
  <si>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</si>
  <si>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</si>
  <si>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</si>
  <si>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</si>
  <si>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</si>
  <si>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</si>
  <si>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</si>
  <si>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</si>
  <si>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</si>
  <si>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</si>
  <si>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</si>
  <si>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</si>
  <si>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</si>
  <si>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</si>
  <si>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</si>
  <si>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</si>
  <si>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</si>
  <si>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</si>
  <si>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</si>
  <si>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</si>
  <si>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</si>
  <si>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</si>
  <si>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</si>
  <si>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</si>
  <si>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</si>
  <si>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</si>
  <si>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</si>
  <si>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</si>
  <si>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</si>
  <si>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</si>
  <si>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</si>
  <si>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</si>
  <si>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</si>
  <si>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</si>
  <si>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</si>
  <si>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</si>
  <si>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</si>
  <si>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</si>
  <si>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</si>
  <si>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</si>
  <si>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</si>
  <si>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</si>
  <si>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</si>
  <si>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</si>
  <si>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</si>
  <si>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</si>
  <si>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</si>
  <si>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</si>
  <si>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</si>
  <si>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</si>
  <si>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</si>
  <si>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</si>
  <si>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</si>
  <si>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</si>
  <si>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</si>
  <si>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</si>
  <si>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</si>
  <si>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</si>
  <si>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</si>
  <si>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</si>
  <si>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</si>
  <si>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</si>
  <si>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</si>
  <si>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</si>
  <si>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</si>
  <si>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</si>
  <si>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</si>
  <si>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</si>
  <si>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</si>
  <si>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</si>
  <si>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</si>
  <si>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</si>
  <si>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</si>
  <si>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</si>
  <si>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</si>
  <si>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</si>
  <si>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</si>
  <si>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</si>
  <si>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</si>
  <si>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</si>
  <si>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</si>
  <si>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</si>
  <si>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</si>
  <si>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</si>
  <si>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</si>
  <si>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</si>
  <si>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</si>
  <si>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</si>
  <si>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</si>
  <si>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</si>
  <si>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</si>
  <si>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</si>
  <si>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</si>
  <si>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</si>
  <si>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</si>
  <si>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</si>
  <si>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</si>
  <si>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</si>
  <si>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</si>
  <si>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</si>
  <si>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</si>
  <si>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</si>
  <si>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</si>
  <si>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</si>
  <si>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</si>
  <si>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</si>
  <si>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</si>
  <si>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</si>
  <si>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</si>
  <si>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</si>
  <si>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</si>
  <si>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</si>
  <si>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</si>
  <si>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</si>
  <si>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</si>
  <si>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</si>
  <si>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</si>
  <si>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</si>
  <si>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</si>
  <si>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</si>
  <si>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</si>
  <si>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</si>
  <si>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</si>
  <si>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</si>
  <si>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</si>
  <si>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</si>
  <si>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</si>
  <si>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</si>
  <si>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</si>
  <si>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</si>
  <si>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</si>
  <si>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</si>
  <si>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</si>
  <si>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</si>
  <si>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</si>
  <si>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</si>
  <si>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</si>
  <si>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</si>
  <si>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</si>
  <si>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</si>
  <si>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</si>
  <si>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</si>
  <si>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</si>
  <si>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</si>
  <si>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</si>
  <si>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</si>
  <si>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</si>
  <si>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</si>
  <si>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</si>
  <si>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</si>
  <si>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</si>
  <si>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</si>
  <si>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</si>
  <si>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</si>
  <si>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</si>
  <si>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</si>
  <si>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</si>
  <si>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</si>
  <si>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</si>
  <si>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</si>
  <si>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</si>
  <si>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</si>
  <si>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</si>
  <si>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</si>
  <si>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</si>
  <si>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</si>
  <si>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</si>
  <si>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</si>
  <si>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</si>
  <si>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</si>
  <si>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</si>
  <si>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</si>
  <si>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</si>
  <si>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</si>
  <si>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</si>
  <si>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</si>
  <si>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</si>
  <si>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</si>
  <si>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</si>
  <si>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</si>
  <si>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</si>
  <si>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</si>
  <si>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</si>
  <si>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</si>
  <si>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</si>
  <si>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</si>
  <si>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</si>
  <si>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</si>
  <si>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</si>
  <si>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</si>
  <si>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</si>
  <si>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</si>
  <si>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</si>
  <si>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</si>
  <si>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</si>
  <si>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</si>
  <si>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</si>
  <si>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</si>
  <si>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</si>
  <si>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</si>
  <si>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</si>
  <si>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</si>
  <si>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</si>
  <si>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</si>
  <si>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</si>
  <si>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</si>
  <si>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</si>
  <si>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</si>
  <si>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</si>
  <si>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</si>
  <si>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</si>
  <si>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</si>
  <si>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</si>
  <si>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</si>
  <si>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</si>
  <si>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</si>
  <si>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</si>
  <si>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</si>
  <si>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</si>
  <si>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</si>
  <si>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</si>
  <si>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</si>
  <si>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</si>
  <si>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</si>
  <si>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</si>
  <si>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</si>
  <si>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</si>
  <si>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</si>
  <si>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</si>
  <si>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</si>
  <si>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</si>
  <si>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</si>
  <si>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</si>
  <si>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</si>
  <si>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</si>
  <si>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</si>
  <si>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</si>
  <si>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</si>
  <si>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</si>
  <si>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</si>
  <si>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</si>
  <si>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</si>
  <si>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</si>
  <si>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</si>
  <si>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</si>
  <si>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</si>
  <si>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</si>
  <si>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</si>
  <si>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</si>
  <si>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</si>
  <si>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</si>
  <si>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</si>
  <si>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</si>
  <si>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</si>
  <si>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</si>
  <si>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</si>
  <si>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</si>
  <si>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</si>
  <si>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</si>
  <si>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</si>
  <si>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</si>
  <si>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</si>
  <si>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</si>
  <si>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</si>
  <si>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</si>
  <si>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</si>
  <si>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</si>
  <si>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</si>
  <si>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</si>
  <si>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</si>
  <si>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</si>
  <si>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</si>
  <si>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</si>
  <si>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</si>
  <si>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</si>
  <si>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</si>
  <si>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</si>
  <si>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</si>
  <si>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</si>
  <si>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</si>
  <si>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</si>
  <si>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</si>
  <si>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</si>
  <si>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</si>
  <si>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</si>
  <si>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</si>
  <si>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</si>
  <si>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</si>
  <si>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</si>
  <si>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</si>
  <si>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</si>
  <si>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</si>
  <si>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</si>
  <si>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</si>
  <si>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</si>
  <si>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</si>
  <si>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</si>
  <si>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</si>
  <si>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</si>
  <si>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</si>
  <si>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</si>
  <si>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</si>
  <si>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</si>
  <si>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</si>
  <si>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</si>
  <si>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</si>
  <si>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</si>
  <si>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</si>
  <si>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</si>
  <si>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</si>
  <si>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</si>
  <si>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</si>
  <si>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</si>
  <si>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</si>
  <si>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</si>
  <si>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</si>
  <si>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</si>
  <si>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</si>
  <si>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</si>
  <si>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</si>
  <si>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</si>
  <si>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</si>
  <si>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</si>
  <si>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</si>
  <si>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</si>
  <si>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</si>
  <si>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</si>
  <si>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</si>
  <si>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</si>
  <si>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</si>
  <si>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</si>
  <si>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</si>
  <si>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</si>
  <si>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</si>
  <si>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</si>
  <si>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</si>
  <si>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</si>
  <si>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</si>
  <si>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</si>
  <si>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</si>
  <si>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</si>
  <si>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</si>
  <si>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</si>
  <si>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</si>
  <si>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</si>
  <si>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</si>
  <si>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</si>
  <si>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</si>
  <si>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</si>
  <si>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</si>
  <si>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</si>
  <si>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</si>
  <si>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</si>
  <si>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</si>
  <si>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</si>
  <si>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</si>
  <si>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</si>
  <si>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</si>
  <si>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</si>
  <si>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</si>
  <si>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</si>
  <si>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</si>
  <si>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</si>
  <si>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</si>
  <si>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</si>
  <si>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</si>
  <si>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</si>
  <si>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</si>
  <si>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</si>
  <si>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</si>
  <si>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</si>
  <si>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</si>
  <si>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</si>
  <si>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</si>
  <si>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</si>
  <si>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</si>
  <si>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</si>
  <si>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</si>
  <si>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</si>
  <si>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</si>
  <si>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</si>
  <si>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</si>
  <si>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</si>
  <si>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</si>
  <si>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</si>
  <si>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</si>
  <si>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</si>
  <si>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</si>
  <si>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</si>
  <si>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</si>
  <si>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</si>
  <si>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</si>
  <si>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</si>
  <si>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</si>
  <si>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</si>
  <si>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</si>
  <si>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</si>
  <si>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</si>
  <si>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</si>
  <si>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</si>
  <si>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</si>
  <si>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</si>
  <si>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</si>
  <si>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</si>
  <si>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</si>
  <si>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</si>
  <si>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</si>
  <si>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</si>
  <si>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</si>
  <si>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</si>
  <si>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</si>
  <si>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</si>
  <si>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</si>
  <si>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</si>
  <si>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</si>
  <si>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</si>
  <si>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</si>
  <si>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</si>
  <si>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</si>
  <si>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</si>
  <si>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</si>
  <si>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</si>
  <si>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</si>
  <si>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</si>
  <si>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</si>
  <si>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</si>
  <si>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</si>
  <si>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</si>
  <si>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</si>
  <si>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</si>
  <si>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</si>
  <si>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</si>
  <si>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</si>
  <si>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</si>
  <si>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</si>
  <si>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</si>
  <si>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</si>
  <si>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</si>
  <si>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</si>
  <si>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</si>
  <si>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</si>
  <si>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</si>
  <si>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</si>
  <si>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</si>
  <si>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</si>
  <si>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</si>
  <si>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</si>
  <si>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</si>
  <si>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</si>
  <si>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</si>
  <si>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</si>
  <si>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</si>
  <si>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</si>
  <si>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</si>
  <si>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</si>
  <si>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</si>
  <si>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</si>
  <si>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</si>
  <si>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</si>
  <si>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</si>
  <si>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</si>
  <si>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</si>
  <si>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</si>
  <si>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</si>
  <si>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</si>
  <si>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</si>
  <si>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</si>
  <si>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</si>
  <si>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</si>
  <si>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</si>
  <si>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</si>
  <si>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</si>
  <si>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</si>
  <si>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</si>
  <si>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</si>
  <si>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</si>
  <si>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</si>
  <si>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</si>
  <si>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</si>
  <si>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</si>
  <si>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</si>
  <si>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</si>
  <si>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</si>
  <si>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</si>
  <si>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</si>
  <si>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</si>
  <si>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</si>
  <si>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</si>
  <si>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</si>
  <si>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</si>
  <si>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</si>
  <si>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</si>
  <si>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</si>
  <si>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</si>
  <si>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</si>
  <si>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</si>
  <si>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</si>
  <si>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</si>
  <si>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</si>
  <si>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</si>
  <si>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</si>
  <si>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</si>
  <si>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</si>
  <si>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</si>
  <si>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</si>
  <si>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</si>
  <si>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</si>
  <si>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</si>
  <si>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</si>
  <si>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</si>
  <si>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</si>
  <si>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</si>
  <si>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</si>
  <si>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</si>
  <si>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</si>
  <si>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</si>
  <si>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</si>
  <si>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</si>
  <si>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</si>
  <si>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</si>
  <si>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</si>
  <si>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</si>
  <si>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</si>
  <si>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</si>
  <si>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</si>
  <si>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</si>
  <si>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</si>
  <si>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</si>
  <si>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</si>
  <si>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</si>
  <si>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</si>
  <si>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</si>
  <si>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</si>
  <si>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</si>
  <si>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</si>
  <si>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</si>
  <si>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</si>
  <si>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</si>
  <si>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</si>
  <si>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</si>
  <si>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</si>
  <si>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</si>
  <si>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</si>
  <si>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</si>
  <si>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</si>
  <si>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</si>
  <si>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</si>
  <si>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</si>
  <si>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</si>
  <si>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</si>
  <si>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</si>
  <si>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</si>
  <si>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</si>
  <si>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</si>
  <si>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</si>
  <si>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</si>
  <si>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</si>
  <si>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</si>
  <si>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</si>
  <si>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</si>
  <si>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</si>
  <si>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</si>
  <si>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</si>
  <si>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</si>
  <si>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</si>
  <si>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</si>
  <si>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</si>
  <si>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</si>
  <si>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</si>
  <si>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</si>
  <si>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</si>
  <si>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</si>
  <si>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</si>
  <si>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</si>
  <si>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</si>
  <si>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</si>
  <si>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</si>
  <si>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</si>
  <si>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</si>
  <si>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</si>
  <si>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</si>
  <si>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</si>
  <si>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</si>
  <si>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</si>
  <si>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</si>
  <si>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</si>
  <si>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</si>
  <si>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</si>
  <si>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</si>
  <si>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</si>
  <si>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</si>
  <si>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</si>
  <si>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</si>
  <si>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</si>
  <si>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</si>
  <si>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</si>
  <si>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</si>
  <si>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</si>
  <si>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</si>
  <si>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</si>
  <si>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</si>
  <si>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</si>
  <si>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</si>
  <si>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</si>
  <si>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</si>
  <si>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</si>
  <si>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</si>
  <si>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</si>
  <si>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</si>
  <si>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</si>
  <si>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</si>
  <si>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</si>
  <si>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</si>
  <si>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</si>
  <si>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</si>
  <si>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</si>
  <si>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</si>
  <si>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</si>
  <si>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</si>
  <si>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</si>
  <si>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</si>
  <si>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</si>
  <si>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</si>
  <si>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</si>
  <si>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</si>
  <si>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</si>
  <si>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</si>
  <si>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</si>
  <si>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</si>
  <si>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</si>
  <si>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</si>
  <si>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</si>
  <si>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</si>
  <si>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</si>
  <si>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</si>
  <si>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</si>
  <si>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</si>
  <si>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</si>
  <si>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</si>
  <si>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</si>
  <si>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</si>
  <si>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</si>
  <si>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</si>
  <si>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</si>
  <si>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</si>
  <si>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</si>
  <si>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</si>
  <si>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</si>
  <si>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</si>
  <si>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</si>
  <si>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</si>
  <si>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</si>
  <si>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</si>
  <si>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</si>
  <si>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</si>
  <si>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</si>
  <si>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</si>
  <si>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</si>
  <si>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</si>
  <si>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</si>
  <si>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</si>
  <si>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</si>
  <si>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</si>
  <si>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</si>
  <si>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</si>
  <si>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</si>
  <si>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</si>
  <si>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</si>
  <si>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</si>
  <si>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</si>
  <si>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</si>
  <si>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</si>
  <si>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</si>
  <si>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</si>
  <si>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</si>
  <si>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</si>
  <si>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</si>
  <si>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</si>
  <si>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</si>
  <si>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</si>
  <si>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</si>
  <si>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</si>
  <si>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</si>
  <si>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</si>
  <si>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</si>
  <si>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</si>
  <si>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</si>
  <si>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</si>
  <si>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</si>
  <si>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</si>
  <si>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</si>
  <si>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</si>
  <si>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</si>
  <si>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</si>
  <si>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</si>
  <si>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</si>
  <si>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</si>
  <si>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</si>
  <si>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</si>
  <si>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</si>
  <si>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</si>
  <si>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</si>
  <si>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</si>
  <si>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</si>
  <si>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</si>
  <si>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</si>
  <si>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</si>
  <si>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</si>
  <si>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</si>
  <si>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</si>
  <si>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</si>
  <si>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</si>
  <si>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</si>
  <si>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</si>
  <si>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</si>
  <si>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</si>
  <si>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</si>
  <si>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</si>
  <si>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</si>
  <si>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</si>
  <si>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</si>
  <si>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</si>
  <si>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</si>
  <si>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</si>
  <si>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</si>
  <si>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</si>
  <si>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</si>
  <si>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</si>
  <si>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</si>
  <si>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</si>
  <si>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</si>
  <si>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</si>
  <si>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</si>
  <si>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</si>
  <si>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</si>
  <si>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</si>
  <si>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</si>
  <si>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</si>
  <si>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</si>
  <si>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</si>
  <si>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</si>
  <si>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</si>
  <si>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</si>
  <si>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</si>
  <si>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</si>
  <si>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</si>
  <si>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</si>
  <si>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</si>
  <si>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</si>
  <si>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</si>
  <si>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</si>
  <si>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</si>
  <si>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</si>
  <si>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</si>
  <si>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</si>
  <si>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</si>
  <si>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</si>
  <si>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</si>
  <si>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</si>
  <si>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</si>
  <si>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</si>
  <si>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</si>
  <si>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</si>
  <si>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</si>
  <si>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</si>
  <si>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</si>
  <si>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</si>
  <si>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</si>
  <si>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</si>
  <si>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</si>
  <si>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</si>
  <si>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</si>
  <si>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</si>
  <si>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</si>
  <si>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</si>
  <si>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</si>
  <si>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</si>
  <si>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</si>
  <si>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</si>
  <si>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</si>
  <si>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</si>
  <si>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</si>
  <si>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</si>
  <si>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</si>
  <si>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</si>
  <si>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</si>
  <si>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</si>
  <si>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</si>
  <si>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</si>
  <si>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</si>
  <si>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</si>
  <si>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</si>
  <si>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</si>
  <si>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</si>
  <si>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</si>
  <si>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</si>
  <si>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</si>
  <si>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</si>
  <si>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</si>
  <si>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</si>
  <si>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</si>
  <si>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</si>
  <si>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</si>
  <si>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</si>
  <si>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</si>
  <si>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</si>
  <si>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</si>
  <si>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</si>
  <si>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</si>
  <si>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</si>
  <si>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</si>
  <si>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</si>
  <si>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</si>
  <si>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</si>
  <si>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</si>
  <si>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</si>
  <si>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</si>
  <si>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</si>
  <si>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</si>
  <si>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</si>
  <si>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</si>
  <si>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</si>
  <si>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</si>
  <si>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</si>
  <si>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</si>
  <si>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</si>
  <si>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</si>
  <si>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</si>
  <si>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</si>
  <si>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</si>
  <si>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</si>
  <si>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</si>
  <si>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</si>
  <si>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</si>
  <si>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</si>
  <si>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</si>
  <si>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</si>
  <si>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</si>
  <si>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</si>
  <si>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</si>
  <si>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</si>
  <si>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</si>
  <si>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</si>
  <si>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</si>
  <si>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</si>
  <si>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</si>
  <si>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</si>
  <si>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</si>
  <si>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</si>
  <si>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</si>
  <si>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</si>
  <si>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</si>
  <si>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</si>
  <si>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</si>
  <si>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</si>
  <si>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</si>
  <si>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</si>
  <si>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</si>
  <si>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</si>
  <si>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</si>
  <si>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</si>
  <si>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</si>
  <si>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</si>
  <si>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</si>
  <si>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</si>
  <si>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</si>
  <si>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</si>
  <si>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</si>
  <si>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</si>
  <si>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</si>
  <si>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</si>
  <si>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</si>
  <si>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</si>
  <si>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</si>
  <si>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</si>
  <si>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</si>
  <si>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</si>
  <si>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</si>
  <si>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</si>
  <si>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</si>
  <si>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</si>
  <si>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</si>
  <si>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</si>
  <si>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</si>
  <si>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</si>
  <si>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</si>
  <si>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</si>
  <si>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</si>
  <si>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</si>
  <si>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</si>
  <si>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</si>
  <si>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</si>
  <si>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</si>
  <si>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</si>
  <si>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</si>
  <si>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</si>
  <si>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</si>
  <si>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</si>
  <si>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</si>
  <si>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</si>
  <si>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</si>
  <si>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</si>
  <si>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</si>
  <si>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</si>
  <si>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</si>
  <si>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</si>
  <si>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</si>
  <si>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</si>
  <si>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</si>
  <si>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</si>
  <si>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</si>
  <si>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</si>
  <si>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</si>
  <si>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</si>
  <si>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</si>
  <si>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</si>
  <si>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</si>
  <si>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</si>
  <si>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</si>
  <si>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</si>
  <si>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</si>
  <si>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</si>
  <si>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</si>
  <si>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</si>
  <si>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</si>
  <si>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</si>
  <si>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</si>
  <si>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</si>
  <si>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</si>
  <si>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</si>
  <si>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</si>
  <si>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</si>
  <si>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</si>
  <si>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</si>
  <si>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</si>
  <si>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</si>
  <si>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</si>
  <si>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</si>
  <si>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</si>
  <si>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</si>
  <si>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</si>
  <si>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</si>
  <si>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</si>
  <si>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</si>
  <si>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</si>
  <si>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</si>
  <si>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</si>
  <si>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</si>
  <si>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</si>
  <si>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</si>
  <si>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</si>
  <si>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</si>
  <si>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</si>
  <si>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</si>
  <si>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</si>
  <si>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</si>
  <si>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</si>
  <si>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</si>
  <si>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</si>
  <si>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</si>
  <si>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</si>
  <si>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</si>
  <si>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</si>
  <si>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</si>
  <si>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</si>
  <si>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</si>
  <si>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</si>
  <si>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</si>
  <si>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</si>
  <si>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</si>
  <si>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</si>
  <si>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</si>
  <si>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</si>
  <si>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</si>
  <si>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</si>
  <si>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</si>
  <si>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</si>
  <si>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</si>
  <si>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</si>
  <si>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</si>
  <si>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</si>
  <si>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</si>
  <si>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</si>
  <si>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</si>
  <si>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</si>
  <si>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</si>
  <si>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</si>
  <si>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</si>
  <si>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</si>
  <si>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</si>
  <si>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</si>
  <si>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</si>
  <si>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</si>
  <si>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</si>
  <si>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</si>
  <si>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</si>
  <si>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</si>
  <si>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</si>
  <si>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</si>
  <si>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</si>
  <si>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</si>
  <si>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</si>
  <si>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</si>
  <si>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</si>
  <si>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</si>
  <si>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</si>
  <si>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</si>
  <si>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</si>
  <si>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</si>
  <si>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</si>
  <si>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</si>
  <si>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</si>
  <si>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</si>
  <si>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</si>
  <si>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</si>
  <si>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</si>
  <si>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</si>
  <si>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</si>
  <si>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</si>
  <si>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</si>
  <si>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</si>
  <si>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</si>
  <si>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</si>
  <si>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</si>
  <si>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</si>
  <si>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</si>
  <si>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</si>
  <si>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</si>
  <si>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</si>
  <si>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</si>
  <si>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</si>
  <si>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</si>
  <si>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</si>
  <si>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</si>
  <si>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</si>
  <si>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</si>
  <si>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</si>
  <si>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</si>
  <si>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</si>
  <si>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</si>
  <si>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</si>
  <si>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</si>
  <si>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</si>
  <si>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</si>
  <si>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</si>
  <si>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</si>
  <si>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</si>
  <si>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</si>
  <si>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</si>
  <si>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</si>
  <si>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</si>
  <si>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</si>
  <si>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</si>
  <si>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</si>
  <si>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</si>
  <si>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</si>
  <si>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</si>
  <si>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</si>
  <si>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</si>
  <si>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</si>
  <si>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</si>
  <si>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</si>
  <si>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</si>
  <si>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</si>
  <si>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</si>
  <si>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</si>
  <si>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</si>
  <si>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</si>
  <si>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</si>
  <si>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</si>
  <si>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</si>
  <si>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</si>
  <si>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</si>
  <si>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</si>
  <si>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</si>
  <si>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</si>
  <si>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</si>
  <si>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</si>
  <si>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</si>
  <si>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</si>
  <si>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</si>
  <si>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</si>
  <si>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</si>
  <si>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</si>
  <si>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</si>
  <si>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</si>
  <si>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</si>
  <si>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</si>
  <si>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</si>
  <si>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</si>
  <si>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</si>
  <si>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</si>
  <si>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</si>
  <si>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</si>
  <si>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</si>
  <si>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</si>
  <si>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</si>
  <si>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</si>
  <si>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</si>
  <si>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</si>
  <si>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</si>
  <si>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</si>
  <si>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</si>
  <si>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</si>
  <si>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</si>
  <si>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</si>
  <si>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</si>
  <si>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</si>
  <si>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</si>
  <si>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</si>
  <si>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</si>
  <si>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</si>
  <si>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</si>
  <si>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</si>
  <si>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</si>
  <si>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</si>
  <si>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</si>
  <si>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</si>
  <si>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</si>
  <si>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</si>
  <si>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</si>
  <si>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</si>
  <si>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</si>
  <si>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</si>
  <si>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</si>
  <si>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</si>
  <si>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</si>
  <si>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</si>
  <si>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</si>
  <si>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</si>
  <si>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</si>
  <si>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</si>
  <si>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</si>
  <si>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</si>
  <si>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</si>
  <si>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</si>
  <si>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</si>
  <si>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</si>
  <si>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</si>
  <si>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</si>
  <si>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</si>
  <si>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</si>
  <si>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</si>
  <si>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</si>
  <si>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</si>
  <si>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</si>
  <si>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</si>
  <si>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</si>
  <si>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</si>
  <si>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</si>
  <si>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</si>
  <si>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</si>
  <si>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</si>
  <si>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</si>
  <si>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</si>
  <si>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</si>
  <si>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</si>
  <si>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</si>
  <si>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</si>
  <si>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</si>
  <si>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</si>
  <si>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</si>
  <si>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</si>
  <si>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</si>
  <si>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</si>
  <si>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</si>
  <si>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</si>
  <si>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</si>
  <si>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</si>
  <si>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</si>
  <si>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</si>
  <si>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</si>
  <si>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</si>
  <si>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</si>
  <si>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</si>
  <si>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</si>
  <si>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</si>
  <si>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</si>
  <si>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</si>
  <si>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</si>
  <si>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</si>
  <si>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</si>
  <si>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</si>
  <si>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</si>
  <si>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</si>
  <si>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</si>
  <si>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</si>
  <si>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</si>
  <si>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</si>
  <si>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</si>
  <si>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</si>
  <si>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</si>
  <si>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</si>
  <si>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</si>
  <si>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</si>
  <si>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</si>
  <si>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</si>
  <si>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</si>
  <si>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</si>
  <si>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</si>
  <si>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</si>
  <si>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</si>
  <si>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</si>
  <si>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</si>
  <si>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</si>
  <si>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</si>
  <si>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</si>
  <si>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</si>
  <si>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</si>
  <si>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</si>
  <si>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</si>
  <si>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</si>
  <si>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</si>
  <si>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</si>
  <si>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</si>
  <si>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</si>
  <si>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</si>
  <si>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</si>
  <si>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</si>
  <si>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</si>
  <si>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</si>
  <si>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</si>
  <si>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</si>
  <si>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</si>
  <si>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</si>
  <si>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</si>
  <si>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</si>
  <si>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</si>
  <si>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</si>
  <si>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</si>
  <si>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</si>
  <si>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</si>
  <si>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</si>
  <si>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</si>
  <si>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</si>
  <si>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</si>
  <si>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</si>
  <si>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</si>
  <si>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</si>
  <si>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</si>
  <si>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</si>
  <si>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</si>
  <si>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</si>
  <si>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</si>
  <si>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</si>
  <si>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</si>
  <si>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</si>
  <si>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</si>
  <si>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</si>
  <si>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</si>
  <si>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</si>
  <si>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</si>
  <si>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</si>
  <si>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</si>
  <si>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</si>
  <si>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</si>
  <si>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</si>
  <si>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</si>
  <si>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</si>
  <si>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</si>
  <si>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</si>
  <si>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</si>
  <si>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</si>
  <si>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</si>
  <si>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</si>
  <si>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</si>
  <si>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</si>
  <si>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</si>
  <si>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</si>
  <si>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</si>
  <si>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</si>
  <si>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</si>
  <si>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</si>
  <si>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</si>
  <si>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</si>
  <si>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</si>
  <si>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</si>
  <si>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</si>
  <si>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</si>
  <si>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</si>
  <si>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</si>
  <si>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</si>
  <si>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</si>
  <si>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</si>
  <si>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</si>
  <si>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</si>
  <si>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</si>
  <si>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</si>
  <si>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</si>
  <si>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</si>
  <si>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</si>
  <si>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</si>
  <si>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</si>
  <si>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</si>
  <si>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</si>
  <si>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</si>
  <si>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</si>
  <si>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</si>
  <si>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</si>
  <si>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</si>
  <si>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</si>
  <si>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</si>
  <si>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</si>
  <si>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</si>
  <si>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</si>
  <si>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</si>
  <si>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</si>
  <si>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</si>
  <si>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</si>
  <si>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</si>
  <si>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</si>
  <si>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</si>
  <si>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</si>
  <si>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</si>
  <si>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</si>
  <si>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</si>
  <si>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</si>
  <si>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</si>
  <si>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</si>
  <si>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</si>
  <si>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</si>
  <si>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</si>
  <si>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</si>
  <si>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</si>
  <si>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</si>
  <si>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</si>
  <si>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</si>
  <si>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</si>
  <si>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</si>
  <si>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</si>
  <si>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</si>
  <si>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</si>
  <si>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</si>
  <si>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</si>
  <si>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</si>
  <si>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</si>
  <si>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</si>
  <si>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</si>
  <si>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</si>
  <si>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</si>
  <si>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</si>
  <si>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</si>
  <si>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</si>
  <si>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</si>
  <si>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</si>
  <si>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</si>
  <si>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</si>
  <si>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</si>
  <si>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</si>
  <si>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</si>
  <si>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</si>
  <si>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</si>
  <si>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</si>
  <si>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</si>
  <si>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</si>
  <si>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</si>
  <si>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</si>
  <si>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</si>
  <si>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</si>
  <si>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</si>
  <si>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</si>
  <si>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</si>
  <si>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</si>
  <si>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</si>
  <si>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</si>
  <si>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</si>
  <si>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</si>
  <si>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</si>
  <si>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</si>
  <si>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</si>
  <si>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</si>
  <si>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</si>
  <si>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</si>
  <si>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</si>
  <si>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</si>
  <si>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</si>
  <si>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</si>
  <si>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</si>
  <si>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</si>
  <si>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</si>
  <si>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</si>
  <si>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</si>
  <si>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</si>
  <si>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</si>
  <si>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</si>
  <si>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</si>
  <si>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</si>
  <si>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</si>
  <si>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</si>
  <si>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</si>
  <si>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</si>
  <si>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</si>
  <si>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</si>
  <si>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</si>
  <si>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</si>
  <si>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</si>
  <si>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</si>
  <si>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</si>
  <si>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</si>
  <si>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</si>
  <si>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</si>
  <si>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</si>
  <si>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</si>
  <si>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</si>
  <si>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</si>
  <si>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</si>
  <si>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</si>
  <si>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</si>
  <si>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</si>
  <si>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</si>
  <si>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</si>
  <si>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</si>
  <si>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</si>
  <si>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</si>
  <si>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</si>
  <si>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</si>
  <si>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</si>
  <si>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</si>
  <si>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</si>
  <si>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</si>
  <si>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</si>
  <si>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</si>
  <si>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</si>
  <si>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</si>
  <si>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</si>
  <si>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</si>
  <si>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</si>
  <si>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</si>
  <si>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</si>
  <si>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</si>
  <si>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</si>
  <si>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</si>
  <si>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</si>
  <si>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</si>
  <si>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</si>
  <si>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</si>
  <si>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</si>
  <si>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</si>
  <si>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</si>
  <si>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</si>
  <si>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</si>
  <si>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</si>
  <si>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</si>
  <si>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</si>
  <si>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</si>
  <si>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</si>
  <si>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</si>
  <si>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</si>
  <si>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</si>
  <si>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</si>
  <si>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</si>
  <si>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</si>
  <si>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</si>
  <si>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</si>
  <si>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</si>
  <si>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</si>
  <si>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</si>
  <si>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</si>
  <si>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</si>
  <si>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</si>
  <si>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</si>
  <si>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</si>
  <si>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</si>
  <si>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</si>
  <si>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</si>
  <si>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</si>
  <si>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</si>
  <si>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</si>
  <si>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</si>
  <si>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</si>
  <si>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</si>
  <si>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</si>
  <si>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</si>
  <si>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</si>
  <si>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</si>
  <si>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</si>
  <si>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</si>
  <si>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</si>
  <si>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</si>
  <si>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</si>
  <si>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</si>
  <si>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</si>
  <si>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</si>
  <si>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</si>
  <si>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</si>
  <si>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</si>
  <si>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</si>
  <si>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</si>
  <si>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</si>
  <si>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</si>
  <si>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</si>
  <si>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</si>
  <si>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</si>
  <si>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</si>
  <si>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</si>
  <si>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</si>
  <si>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</si>
  <si>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</si>
  <si>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</si>
  <si>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</si>
  <si>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</si>
  <si>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</si>
  <si>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</si>
  <si>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</si>
  <si>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</si>
  <si>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</si>
  <si>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</si>
  <si>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</si>
  <si>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</si>
  <si>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</si>
  <si>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</si>
  <si>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</si>
  <si>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</si>
  <si>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</si>
  <si>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</si>
  <si>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</si>
  <si>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</si>
  <si>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</si>
  <si>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</si>
  <si>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</si>
  <si>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</si>
  <si>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</si>
  <si>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</si>
  <si>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</si>
  <si>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</si>
  <si>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</si>
  <si>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</si>
  <si>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</si>
  <si>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</si>
  <si>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</si>
  <si>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</si>
  <si>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</si>
  <si>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</si>
  <si>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</si>
  <si>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</si>
  <si>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</si>
  <si>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</si>
  <si>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</si>
  <si>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</si>
  <si>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</si>
  <si>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</si>
  <si>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</si>
  <si>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</si>
  <si>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</si>
  <si>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</si>
  <si>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</si>
  <si>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</si>
  <si>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</si>
  <si>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</si>
  <si>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</si>
  <si>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</si>
  <si>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</si>
  <si>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</si>
  <si>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</si>
  <si>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</si>
  <si>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</si>
  <si>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</si>
  <si>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</si>
  <si>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</si>
  <si>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</si>
  <si>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</si>
  <si>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</si>
  <si>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</si>
  <si>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</si>
  <si>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</si>
  <si>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</si>
  <si>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</si>
  <si>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</si>
  <si>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</si>
  <si>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</si>
  <si>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</si>
  <si>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</si>
  <si>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</si>
  <si>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</si>
  <si>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</si>
  <si>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</si>
  <si>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</si>
  <si>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</si>
  <si>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</si>
  <si>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</si>
  <si>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</si>
  <si>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</si>
  <si>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</si>
  <si>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</si>
  <si>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</si>
  <si>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</si>
  <si>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</si>
  <si>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</si>
  <si>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</si>
  <si>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</si>
  <si>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</si>
  <si>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</si>
  <si>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</si>
  <si>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</si>
  <si>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</si>
  <si>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</si>
  <si>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</si>
  <si>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</si>
  <si>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</si>
  <si>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</si>
  <si>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</si>
  <si>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</si>
  <si>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</si>
  <si>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</si>
  <si>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</si>
  <si>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</si>
  <si>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</si>
  <si>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</si>
  <si>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</si>
  <si>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</si>
  <si>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</si>
  <si>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</si>
  <si>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</si>
  <si>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</si>
  <si>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</si>
  <si>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</si>
  <si>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</si>
  <si>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</si>
  <si>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</si>
  <si>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</si>
  <si>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</si>
  <si>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</si>
  <si>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</si>
  <si>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</si>
  <si>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</si>
  <si>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</si>
  <si>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</si>
  <si>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</si>
  <si>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</si>
  <si>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</si>
  <si>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</si>
  <si>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</si>
  <si>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</si>
  <si>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</si>
  <si>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</si>
  <si>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</si>
  <si>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</si>
  <si>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</si>
  <si>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</si>
  <si>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</si>
  <si>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</si>
  <si>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</si>
  <si>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</si>
  <si>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</si>
  <si>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</si>
  <si>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</si>
  <si>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</si>
  <si>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</si>
  <si>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</si>
  <si>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</si>
  <si>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</si>
  <si>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</si>
  <si>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</si>
  <si>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</si>
  <si>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</si>
  <si>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</si>
  <si>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</si>
  <si>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</si>
  <si>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</si>
  <si>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</si>
  <si>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</si>
  <si>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</si>
  <si>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</si>
  <si>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</si>
  <si>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</si>
  <si>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</si>
  <si>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</si>
  <si>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</si>
  <si>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</si>
  <si>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</si>
  <si>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</si>
  <si>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</si>
  <si>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</si>
  <si>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</si>
  <si>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</si>
  <si>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</si>
  <si>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</si>
  <si>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</si>
  <si>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</si>
  <si>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</si>
  <si>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</si>
  <si>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</si>
  <si>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</si>
  <si>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</si>
  <si>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</si>
  <si>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</si>
  <si>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</si>
  <si>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</si>
  <si>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</si>
  <si>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</si>
  <si>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</si>
  <si>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</si>
  <si>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</si>
  <si>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</si>
  <si>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</si>
  <si>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</si>
  <si>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</si>
  <si>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</si>
  <si>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</si>
  <si>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</si>
  <si>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</si>
  <si>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</si>
  <si>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</si>
  <si>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</si>
  <si>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</si>
  <si>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</si>
  <si>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</si>
  <si>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</si>
  <si>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</si>
  <si>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</si>
  <si>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</si>
  <si>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</si>
  <si>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</si>
  <si>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</si>
  <si>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</si>
  <si>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</si>
  <si>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</si>
  <si>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</si>
  <si>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</si>
  <si>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</si>
  <si>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</si>
  <si>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</si>
  <si>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</si>
  <si>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</si>
  <si>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</si>
  <si>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</si>
  <si>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</si>
  <si>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</si>
  <si>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</si>
  <si>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</si>
  <si>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</si>
  <si>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</si>
  <si>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</si>
  <si>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</si>
  <si>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</si>
  <si>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</si>
  <si>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</si>
  <si>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</si>
  <si>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</si>
  <si>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</si>
  <si>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</si>
  <si>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</si>
  <si>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</si>
  <si>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</si>
  <si>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</si>
  <si>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</si>
  <si>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</si>
  <si>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</si>
  <si>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</si>
  <si>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</si>
  <si>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</si>
  <si>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</si>
  <si>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</si>
  <si>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</si>
  <si>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</si>
  <si>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</si>
  <si>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</si>
  <si>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</si>
  <si>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</si>
  <si>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</si>
  <si>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</si>
  <si>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</si>
  <si>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</si>
  <si>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</si>
  <si>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</si>
  <si>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</si>
  <si>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</si>
  <si>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</si>
  <si>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</si>
  <si>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</si>
  <si>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</si>
  <si>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</si>
  <si>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</si>
  <si>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</si>
  <si>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</si>
  <si>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</si>
  <si>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</si>
  <si>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</si>
  <si>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</si>
  <si>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</si>
  <si>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</si>
  <si>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</si>
  <si>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</si>
  <si>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</si>
  <si>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</si>
  <si>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</si>
  <si>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</si>
  <si>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</si>
  <si>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</si>
  <si>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</si>
  <si>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</si>
  <si>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</si>
  <si>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</si>
  <si>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</si>
  <si>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</si>
  <si>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</si>
  <si>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</si>
  <si>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</si>
  <si>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</si>
  <si>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</si>
  <si>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</si>
  <si>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</si>
  <si>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</si>
  <si>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</si>
  <si>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</si>
  <si>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</si>
  <si>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</si>
  <si>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</si>
  <si>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</si>
  <si>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</si>
  <si>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</si>
  <si>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</si>
  <si>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</si>
  <si>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</si>
  <si>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</si>
  <si>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</si>
  <si>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</si>
  <si>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</si>
  <si>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</si>
  <si>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</si>
  <si>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</si>
  <si>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</si>
  <si>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</si>
  <si>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</si>
  <si>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</si>
  <si>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</si>
  <si>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</si>
  <si>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</si>
  <si>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</si>
  <si>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</si>
  <si>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</si>
  <si>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</si>
  <si>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</si>
  <si>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</si>
  <si>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</si>
  <si>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</si>
  <si>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</si>
  <si>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</si>
  <si>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</si>
  <si>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</si>
  <si>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</si>
  <si>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</si>
  <si>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</si>
  <si>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</si>
  <si>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</si>
  <si>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</si>
  <si>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</si>
  <si>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</si>
  <si>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</si>
  <si>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</si>
  <si>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</si>
  <si>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</si>
  <si>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</si>
  <si>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</si>
  <si>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</si>
  <si>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</si>
  <si>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</si>
  <si>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</si>
  <si>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</si>
  <si>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</si>
  <si>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</si>
  <si>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</si>
  <si>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</si>
  <si>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</si>
  <si>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</si>
  <si>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</si>
  <si>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</si>
  <si>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</si>
  <si>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</si>
  <si>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</si>
  <si>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</si>
  <si>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</si>
  <si>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</si>
  <si>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</si>
  <si>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</si>
  <si>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</si>
  <si>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</si>
  <si>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</si>
  <si>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</si>
  <si>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</si>
  <si>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</si>
  <si>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</si>
  <si>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</si>
  <si>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</si>
  <si>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</si>
  <si>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</si>
  <si>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</si>
  <si>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</si>
  <si>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</si>
  <si>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</si>
  <si>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</si>
  <si>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</si>
  <si>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</si>
  <si>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</si>
  <si>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</si>
  <si>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</si>
  <si>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</si>
  <si>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</si>
  <si>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</si>
  <si>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</si>
  <si>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</si>
  <si>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</si>
  <si>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</si>
  <si>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</si>
  <si>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</si>
  <si>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</si>
  <si>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</si>
  <si>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</si>
  <si>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</si>
  <si>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</si>
  <si>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</si>
  <si>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</si>
  <si>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</si>
  <si>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</si>
  <si>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</si>
  <si>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</si>
  <si>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</si>
  <si>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</si>
  <si>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</si>
  <si>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</si>
  <si>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</si>
  <si>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</si>
  <si>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</si>
  <si>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</si>
  <si>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</si>
  <si>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</si>
  <si>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</si>
  <si>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</si>
  <si>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</si>
  <si>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</si>
  <si>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</si>
  <si>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</si>
  <si>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</si>
  <si>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</si>
  <si>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</si>
  <si>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</si>
  <si>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</si>
  <si>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</si>
  <si>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</si>
  <si>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</si>
  <si>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</si>
  <si>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</si>
  <si>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</si>
  <si>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</si>
  <si>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</si>
  <si>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</si>
  <si>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</si>
  <si>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</si>
  <si>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</si>
  <si>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</si>
  <si>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</si>
  <si>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</si>
  <si>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</si>
  <si>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</si>
  <si>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</si>
  <si>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</si>
  <si>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</si>
  <si>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</si>
  <si>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</si>
  <si>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</si>
  <si>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</si>
  <si>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</si>
  <si>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</si>
  <si>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</si>
  <si>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</si>
  <si>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</si>
  <si>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</si>
  <si>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</si>
  <si>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</si>
  <si>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</si>
  <si>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</si>
  <si>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</si>
  <si>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</si>
  <si>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</si>
  <si>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</si>
  <si>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</si>
  <si>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</si>
  <si>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</si>
  <si>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</si>
  <si>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</si>
  <si>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</si>
  <si>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</si>
  <si>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</si>
  <si>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</si>
  <si>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</si>
  <si>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</si>
  <si>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</si>
  <si>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</si>
  <si>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</si>
  <si>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</si>
  <si>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</si>
  <si>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</si>
  <si>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</si>
  <si>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</si>
  <si>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</si>
  <si>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</si>
  <si>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</si>
  <si>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</si>
  <si>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</si>
  <si>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</si>
  <si>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</si>
  <si>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</si>
  <si>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</si>
  <si>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</si>
  <si>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</si>
  <si>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</si>
  <si>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</si>
  <si>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</si>
  <si>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</si>
  <si>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</si>
  <si>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</si>
  <si>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</si>
  <si>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</si>
  <si>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</si>
  <si>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</si>
  <si>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</si>
  <si>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</si>
  <si>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</si>
  <si>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</si>
  <si>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</si>
  <si>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</si>
  <si>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</si>
  <si>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</si>
  <si>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</si>
  <si>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</si>
  <si>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</si>
  <si>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</si>
  <si>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</si>
  <si>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</si>
  <si>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</si>
  <si>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</si>
  <si>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</si>
  <si>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</si>
  <si>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</si>
  <si>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</si>
  <si>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</si>
  <si>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</si>
  <si>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</si>
  <si>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</si>
  <si>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</si>
  <si>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</si>
  <si>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</si>
  <si>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</si>
  <si>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</si>
  <si>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</si>
  <si>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</si>
  <si>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</si>
  <si>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</si>
  <si>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</si>
  <si>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</si>
  <si>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</si>
  <si>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</si>
  <si>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</si>
  <si>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</si>
  <si>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</si>
  <si>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</si>
  <si>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</si>
  <si>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</si>
  <si>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</si>
  <si>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</si>
  <si>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</si>
  <si>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</si>
  <si>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</si>
  <si>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</si>
  <si>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</si>
  <si>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</si>
  <si>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</si>
  <si>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</si>
  <si>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</si>
  <si>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</si>
  <si>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</si>
  <si>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</si>
  <si>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</si>
  <si>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</si>
  <si>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</si>
  <si>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</si>
  <si>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</si>
  <si>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</si>
  <si>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</si>
  <si>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</si>
  <si>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</si>
  <si>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</si>
  <si>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</si>
  <si>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</si>
  <si>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</si>
  <si>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</si>
  <si>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</si>
  <si>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</si>
  <si>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</si>
  <si>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</si>
  <si>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</si>
  <si>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</si>
  <si>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</si>
  <si>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</si>
  <si>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</si>
  <si>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</si>
  <si>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</si>
  <si>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</si>
  <si>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</si>
  <si>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</si>
  <si>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</si>
  <si>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</si>
  <si>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</si>
  <si>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</si>
  <si>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</si>
  <si>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</si>
  <si>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</si>
  <si>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</si>
  <si>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</si>
  <si>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</si>
  <si>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</si>
  <si>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</si>
  <si>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</si>
  <si>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</si>
  <si>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</si>
  <si>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</si>
  <si>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</si>
  <si>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</si>
  <si>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</si>
  <si>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</si>
  <si>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</si>
  <si>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</si>
  <si>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</si>
  <si>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</si>
  <si>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</si>
  <si>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</si>
  <si>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</si>
  <si>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</si>
  <si>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</si>
  <si>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</si>
  <si>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</si>
  <si>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</si>
  <si>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</si>
  <si>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</si>
  <si>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</si>
  <si>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</si>
  <si>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</si>
  <si>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</si>
  <si>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</si>
  <si>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</si>
  <si>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</si>
  <si>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</si>
  <si>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</si>
  <si>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</si>
  <si>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</si>
  <si>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</si>
  <si>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</si>
  <si>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</si>
  <si>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</si>
  <si>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</si>
  <si>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</si>
  <si>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</si>
  <si>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</si>
  <si>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</si>
  <si>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</si>
  <si>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</si>
  <si>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</si>
  <si>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</si>
  <si>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</si>
  <si>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</si>
  <si>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</si>
  <si>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</si>
  <si>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</si>
  <si>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</si>
  <si>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</si>
  <si>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</si>
  <si>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</si>
  <si>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</si>
  <si>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</si>
  <si>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</si>
  <si>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</si>
  <si>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</si>
  <si>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</si>
  <si>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</si>
  <si>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</si>
  <si>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</si>
  <si>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</si>
  <si>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</si>
  <si>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</si>
  <si>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</si>
  <si>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</si>
  <si>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</si>
  <si>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</si>
  <si>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</si>
  <si>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</si>
  <si>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</si>
  <si>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</si>
  <si>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</si>
  <si>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</si>
  <si>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</si>
  <si>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</si>
  <si>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</si>
  <si>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</si>
  <si>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</si>
  <si>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</si>
  <si>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</si>
  <si>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</si>
  <si>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</si>
  <si>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</si>
  <si>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</si>
  <si>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</si>
  <si>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</si>
  <si>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</si>
  <si>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</si>
  <si>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</si>
  <si>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</si>
  <si>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</si>
  <si>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</si>
  <si>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</si>
  <si>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</si>
  <si>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</si>
  <si>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</si>
  <si>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</si>
  <si>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</si>
  <si>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</si>
  <si>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</si>
  <si>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</si>
  <si>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</si>
  <si>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</si>
  <si>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</si>
  <si>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</si>
  <si>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</si>
  <si>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</si>
  <si>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</si>
  <si>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</si>
  <si>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</si>
  <si>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</si>
  <si>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</si>
  <si>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</si>
  <si>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</si>
  <si>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</si>
  <si>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</si>
  <si>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</si>
  <si>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</si>
  <si>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</si>
  <si>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</si>
  <si>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</si>
  <si>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</si>
  <si>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</si>
  <si>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</si>
  <si>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</si>
  <si>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</si>
  <si>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</si>
  <si>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</si>
  <si>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</si>
  <si>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</si>
  <si>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</si>
  <si>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</si>
  <si>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</si>
  <si>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</si>
  <si>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</si>
  <si>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</si>
  <si>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</si>
  <si>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</si>
  <si>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</si>
  <si>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</si>
  <si>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</si>
  <si>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</si>
  <si>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</si>
  <si>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</si>
  <si>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</si>
  <si>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</si>
  <si>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</si>
  <si>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</si>
  <si>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</si>
  <si>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</si>
  <si>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</si>
  <si>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</si>
  <si>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</si>
  <si>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</si>
  <si>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</si>
  <si>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</si>
  <si>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</si>
  <si>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</si>
  <si>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</si>
  <si>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</si>
  <si>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</si>
  <si>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</si>
  <si>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</si>
  <si>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</si>
  <si>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</si>
  <si>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</si>
  <si>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</si>
  <si>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</si>
  <si>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</si>
  <si>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</si>
  <si>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</si>
  <si>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</si>
  <si>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</si>
  <si>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</si>
  <si>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</si>
  <si>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</si>
  <si>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</si>
  <si>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</si>
  <si>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</si>
  <si>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</si>
  <si>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</si>
  <si>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</si>
  <si>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</si>
  <si>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</si>
  <si>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</si>
  <si>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</si>
  <si>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</si>
  <si>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</si>
  <si>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</si>
  <si>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</si>
  <si>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</si>
  <si>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</si>
  <si>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</si>
  <si>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</si>
  <si>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</si>
  <si>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</si>
  <si>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</si>
  <si>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</si>
  <si>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</si>
  <si>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</si>
  <si>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</si>
  <si>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</si>
  <si>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</si>
  <si>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</si>
  <si>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</si>
  <si>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</si>
  <si>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</si>
  <si>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</si>
  <si>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</si>
  <si>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</si>
  <si>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</si>
  <si>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</si>
  <si>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</si>
  <si>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</si>
  <si>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</si>
  <si>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</si>
  <si>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</si>
  <si>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</si>
  <si>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</si>
  <si>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</si>
  <si>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</si>
  <si>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</si>
  <si>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</si>
  <si>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</si>
  <si>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</si>
  <si>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</si>
  <si>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</si>
  <si>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</si>
  <si>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</si>
  <si>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</si>
  <si>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</si>
  <si>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</si>
  <si>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</si>
  <si>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</si>
  <si>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</si>
  <si>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</si>
  <si>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</si>
  <si>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</si>
  <si>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</si>
  <si>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</si>
  <si>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</si>
  <si>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</si>
  <si>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</si>
  <si>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</si>
  <si>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</si>
  <si>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</si>
  <si>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</si>
  <si>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</si>
  <si>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</si>
  <si>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</si>
  <si>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</si>
  <si>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</si>
  <si>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</si>
  <si>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</si>
  <si>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</si>
  <si>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</si>
  <si>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</si>
  <si>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</si>
  <si>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</si>
  <si>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</si>
  <si>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</si>
  <si>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</si>
  <si>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</si>
  <si>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</si>
  <si>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</si>
  <si>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</si>
  <si>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</si>
  <si>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</si>
  <si>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</si>
  <si>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</si>
  <si>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</si>
  <si>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</si>
  <si>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</si>
  <si>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</si>
  <si>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</si>
  <si>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</si>
  <si>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</si>
  <si>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</si>
  <si>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</si>
  <si>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</si>
  <si>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</si>
  <si>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</si>
  <si>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</si>
  <si>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</si>
  <si>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</si>
  <si>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</si>
  <si>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</si>
  <si>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</si>
  <si>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</si>
  <si>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</si>
  <si>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</si>
  <si>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</si>
  <si>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</si>
  <si>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</si>
  <si>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</si>
  <si>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</si>
  <si>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</si>
  <si>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</si>
  <si>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</si>
  <si>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</si>
  <si>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</si>
  <si>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</si>
  <si>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</si>
  <si>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</si>
  <si>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</si>
  <si>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</si>
  <si>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</si>
  <si>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</si>
  <si>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</si>
  <si>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</si>
  <si>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</si>
  <si>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</si>
  <si>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</si>
  <si>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</si>
  <si>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</si>
  <si>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</si>
  <si>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</si>
  <si>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</si>
  <si>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</si>
  <si>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</si>
  <si>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</si>
  <si>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</si>
  <si>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</si>
  <si>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</si>
  <si>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</si>
  <si>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</si>
  <si>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</si>
  <si>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</si>
  <si>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</si>
  <si>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</si>
  <si>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</si>
  <si>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</si>
  <si>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</si>
  <si>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</si>
  <si>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</si>
  <si>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</si>
  <si>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</si>
  <si>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</si>
  <si>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</si>
  <si>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</si>
  <si>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</si>
  <si>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</si>
  <si>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</si>
  <si>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</si>
  <si>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</si>
  <si>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</si>
  <si>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</si>
  <si>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</si>
  <si>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</si>
  <si>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</si>
  <si>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</si>
  <si>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</si>
  <si>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</si>
  <si>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</si>
  <si>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</si>
  <si>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</si>
  <si>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</si>
  <si>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</si>
  <si>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</si>
  <si>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</si>
  <si>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</si>
  <si>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</si>
  <si>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</si>
  <si>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</si>
  <si>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</si>
  <si>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</si>
  <si>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</si>
  <si>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</si>
  <si>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</si>
  <si>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</si>
  <si>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</si>
  <si>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</si>
  <si>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</si>
  <si>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</si>
  <si>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</si>
  <si>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</si>
  <si>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</si>
  <si>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</si>
  <si>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</si>
  <si>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</si>
  <si>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</si>
  <si>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</si>
  <si>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</si>
  <si>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</si>
  <si>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</si>
  <si>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</si>
  <si>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</si>
  <si>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</si>
  <si>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</si>
  <si>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</si>
  <si>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</si>
  <si>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</si>
  <si>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</si>
  <si>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</si>
  <si>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</si>
  <si>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</si>
  <si>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</si>
  <si>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</si>
  <si>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</si>
  <si>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</si>
  <si>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</si>
  <si>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</si>
  <si>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</si>
  <si>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</si>
  <si>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</si>
  <si>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</si>
  <si>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</si>
  <si>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</si>
  <si>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</si>
  <si>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</si>
  <si>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</si>
  <si>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</si>
  <si>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</si>
  <si>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</si>
  <si>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</si>
  <si>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</si>
  <si>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</si>
  <si>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</si>
  <si>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</si>
  <si>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</si>
  <si>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</si>
  <si>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</si>
  <si>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</si>
  <si>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</si>
  <si>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</si>
  <si>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</si>
  <si>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</si>
  <si>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</si>
  <si>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</si>
  <si>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</si>
  <si>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</si>
  <si>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</si>
  <si>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</si>
  <si>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</si>
  <si>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</si>
  <si>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</si>
  <si>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</si>
  <si>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</si>
  <si>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</si>
  <si>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</si>
  <si>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</si>
  <si>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</si>
  <si>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</si>
  <si>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</si>
  <si>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</si>
  <si>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</si>
  <si>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</si>
  <si>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</si>
  <si>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</si>
  <si>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</si>
  <si>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</si>
  <si>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</si>
  <si>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</si>
  <si>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</si>
  <si>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</si>
  <si>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</si>
  <si>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</si>
  <si>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</si>
  <si>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</si>
  <si>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</si>
  <si>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</si>
  <si>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</si>
  <si>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</si>
  <si>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</si>
  <si>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</si>
  <si>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</si>
  <si>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</si>
  <si>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</si>
  <si>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</si>
  <si>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</si>
  <si>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</si>
  <si>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</si>
  <si>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</si>
  <si>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</si>
  <si>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</si>
  <si>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</si>
  <si>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</si>
  <si>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</si>
  <si>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</si>
  <si>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</si>
  <si>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</si>
  <si>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</si>
  <si>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</si>
  <si>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</si>
  <si>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</si>
  <si>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</si>
  <si>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</si>
  <si>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</si>
  <si>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</si>
  <si>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</si>
  <si>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</si>
  <si>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</si>
  <si>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</si>
  <si>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</si>
  <si>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</si>
  <si>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</si>
  <si>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</si>
  <si>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</si>
  <si>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</si>
  <si>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</si>
  <si>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</si>
  <si>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</si>
  <si>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</si>
  <si>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</si>
  <si>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</si>
  <si>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</si>
  <si>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</si>
  <si>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</si>
  <si>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</si>
  <si>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</si>
  <si>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</si>
  <si>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</si>
  <si>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</si>
  <si>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</si>
  <si>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</si>
  <si>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</si>
  <si>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</si>
  <si>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</si>
  <si>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</si>
  <si>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</si>
  <si>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</si>
  <si>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</si>
  <si>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</si>
  <si>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</si>
  <si>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</si>
  <si>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</si>
  <si>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</si>
  <si>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</si>
  <si>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</si>
  <si>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</si>
  <si>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</si>
  <si>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</si>
  <si>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</si>
  <si>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</si>
  <si>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</si>
  <si>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</si>
  <si>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</si>
  <si>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</si>
  <si>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</si>
  <si>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</si>
  <si>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</si>
  <si>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</si>
  <si>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</si>
  <si>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</si>
  <si>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</si>
  <si>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</si>
  <si>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</si>
  <si>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</si>
  <si>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</si>
  <si>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</si>
  <si>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</si>
  <si>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</si>
  <si>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</si>
  <si>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</si>
  <si>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</si>
  <si>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</si>
  <si>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</si>
  <si>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</si>
  <si>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</si>
  <si>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</si>
  <si>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</si>
  <si>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</si>
  <si>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</si>
  <si>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</si>
  <si>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</si>
  <si>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</si>
  <si>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</si>
  <si>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</si>
  <si>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</si>
  <si>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</si>
  <si>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</si>
  <si>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</si>
  <si>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</si>
  <si>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</si>
  <si>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</si>
  <si>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</si>
  <si>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</si>
  <si>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</si>
  <si>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</si>
  <si>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</si>
  <si>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</si>
  <si>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</si>
  <si>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</si>
  <si>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</si>
  <si>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</si>
  <si>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</si>
  <si>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</si>
  <si>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</si>
  <si>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</si>
  <si>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</si>
  <si>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</si>
  <si>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</si>
  <si>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</si>
  <si>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</si>
  <si>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</si>
  <si>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</si>
  <si>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</si>
  <si>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</si>
  <si>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</si>
  <si>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</si>
  <si>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</si>
  <si>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</si>
  <si>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</si>
  <si>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</si>
  <si>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</si>
  <si>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</si>
  <si>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</si>
  <si>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</si>
  <si>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</si>
  <si>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</si>
  <si>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</si>
  <si>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</si>
  <si>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</si>
  <si>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</si>
  <si>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</si>
  <si>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</si>
  <si>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</si>
  <si>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</si>
  <si>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</si>
  <si>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</si>
  <si>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</si>
  <si>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</si>
  <si>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</si>
  <si>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</si>
  <si>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</si>
  <si>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</si>
  <si>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</si>
  <si>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</si>
  <si>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</si>
  <si>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</si>
  <si>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</si>
  <si>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</si>
  <si>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</si>
  <si>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</si>
  <si>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</si>
  <si>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</si>
  <si>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</si>
  <si>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</si>
  <si>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</si>
  <si>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</si>
  <si>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</si>
  <si>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</si>
  <si>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</si>
  <si>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</si>
  <si>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</si>
  <si>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</si>
  <si>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</si>
  <si>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</si>
  <si>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</si>
  <si>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</si>
  <si>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</si>
  <si>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</si>
  <si>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</si>
  <si>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</si>
  <si>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</si>
  <si>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</si>
  <si>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</si>
  <si>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</si>
  <si>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</si>
  <si>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</si>
  <si>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</si>
  <si>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</si>
  <si>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</si>
  <si>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</si>
  <si>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</si>
  <si>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</si>
  <si>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</si>
  <si>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</si>
  <si>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</si>
  <si>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</si>
  <si>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</si>
  <si>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</si>
  <si>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</si>
  <si>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</si>
  <si>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</si>
  <si>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</si>
  <si>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</si>
  <si>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</si>
  <si>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</si>
  <si>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</si>
  <si>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</si>
  <si>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</si>
  <si>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</si>
  <si>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</si>
  <si>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</si>
  <si>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</si>
  <si>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</si>
  <si>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</si>
  <si>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</si>
  <si>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</si>
  <si>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</si>
  <si>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</si>
  <si>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</si>
  <si>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</si>
  <si>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</si>
  <si>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</si>
  <si>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</si>
  <si>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</si>
  <si>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</si>
  <si>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</si>
  <si>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</si>
  <si>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</si>
  <si>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</si>
  <si>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</si>
  <si>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</si>
  <si>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</si>
  <si>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</si>
  <si>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</si>
  <si>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</si>
  <si>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</si>
  <si>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</si>
  <si>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</si>
  <si>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</si>
  <si>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</si>
  <si>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</si>
  <si>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</si>
  <si>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</si>
  <si>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</si>
  <si>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</si>
  <si>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</si>
  <si>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</si>
  <si>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</si>
  <si>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</si>
  <si>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</si>
  <si>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</si>
  <si>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</si>
  <si>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</si>
  <si>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</si>
  <si>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</si>
  <si>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</si>
  <si>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</si>
  <si>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</si>
  <si>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</si>
  <si>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</si>
  <si>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</si>
  <si>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</si>
  <si>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</si>
  <si>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</si>
  <si>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</si>
  <si>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</si>
  <si>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</si>
  <si>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</si>
  <si>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</si>
  <si>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</si>
  <si>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</si>
  <si>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</si>
  <si>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</si>
  <si>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</si>
  <si>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</si>
  <si>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</si>
  <si>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</si>
  <si>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</si>
  <si>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</si>
  <si>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</si>
  <si>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</si>
  <si>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</si>
  <si>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</si>
  <si>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</si>
  <si>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</si>
  <si>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</si>
  <si>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</si>
  <si>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</si>
  <si>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</si>
  <si>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</si>
  <si>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</si>
  <si>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</si>
  <si>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</si>
  <si>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</si>
  <si>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</si>
  <si>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</si>
  <si>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</si>
  <si>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</si>
  <si>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</si>
  <si>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</si>
  <si>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</si>
  <si>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</si>
  <si>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</si>
  <si>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</si>
  <si>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</si>
  <si>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</si>
  <si>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</si>
  <si>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</si>
  <si>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</si>
  <si>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</si>
  <si>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</si>
  <si>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</si>
  <si>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</si>
  <si>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</si>
  <si>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</si>
  <si>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</si>
  <si>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</si>
  <si>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</si>
  <si>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</si>
  <si>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</si>
  <si>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</si>
  <si>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</si>
  <si>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</si>
  <si>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</si>
  <si>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</si>
  <si>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</si>
  <si>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</si>
  <si>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</si>
  <si>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</si>
  <si>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</si>
  <si>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</si>
  <si>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</si>
  <si>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</si>
  <si>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</si>
  <si>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</si>
  <si>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</si>
  <si>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</si>
  <si>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</si>
  <si>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</si>
  <si>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</si>
  <si>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</si>
  <si>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</si>
  <si>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</si>
  <si>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</si>
  <si>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</si>
  <si>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</si>
  <si>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</si>
  <si>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</si>
  <si>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</si>
  <si>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</si>
  <si>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</si>
  <si>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</si>
  <si>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</si>
  <si>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</si>
  <si>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</si>
  <si>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</si>
  <si>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</si>
  <si>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</si>
  <si>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</si>
  <si>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</si>
  <si>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</si>
  <si>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</si>
  <si>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</si>
  <si>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</si>
  <si>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</si>
  <si>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</si>
  <si>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</si>
  <si>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</si>
  <si>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</si>
  <si>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</si>
  <si>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</si>
  <si>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</si>
  <si>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</si>
  <si>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</si>
  <si>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</si>
  <si>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</si>
  <si>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</si>
  <si>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</si>
  <si>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</si>
  <si>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</si>
  <si>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</si>
  <si>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</si>
  <si>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</si>
  <si>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</si>
  <si>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</si>
  <si>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</si>
  <si>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</si>
  <si>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</si>
  <si>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</si>
  <si>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</si>
  <si>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</si>
  <si>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</si>
  <si>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</si>
  <si>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</si>
  <si>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</si>
  <si>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</si>
  <si>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</si>
  <si>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</si>
  <si>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</si>
  <si>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</si>
  <si>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</si>
  <si>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</si>
  <si>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</si>
  <si>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</si>
  <si>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</si>
  <si>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</si>
  <si>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</si>
  <si>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</si>
  <si>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</si>
  <si>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</si>
  <si>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</si>
  <si>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</si>
  <si>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</si>
  <si>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</si>
  <si>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</si>
  <si>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</si>
  <si>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</si>
  <si>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</si>
  <si>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</si>
  <si>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</si>
  <si>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</si>
  <si>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</si>
  <si>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</si>
  <si>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</si>
  <si>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</si>
  <si>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</si>
  <si>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</si>
  <si>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</si>
  <si>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</si>
  <si>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</si>
  <si>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</si>
  <si>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</si>
  <si>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</si>
  <si>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</si>
  <si>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</si>
  <si>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</si>
  <si>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</si>
  <si>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</si>
  <si>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</si>
  <si>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</si>
  <si>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</si>
  <si>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</si>
  <si>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</si>
  <si>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</si>
  <si>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</si>
  <si>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</si>
  <si>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</si>
  <si>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</si>
  <si>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</si>
  <si>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</si>
  <si>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</si>
  <si>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</si>
  <si>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</si>
  <si>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</si>
  <si>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</si>
  <si>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</si>
  <si>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</si>
  <si>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</si>
  <si>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</si>
  <si>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</si>
  <si>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</si>
  <si>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</si>
  <si>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</si>
  <si>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</si>
  <si>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</si>
  <si>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</si>
  <si>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</si>
  <si>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</si>
  <si>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</si>
  <si>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</si>
  <si>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</si>
  <si>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</si>
  <si>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</si>
  <si>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</si>
  <si>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</si>
  <si>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</si>
  <si>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</si>
  <si>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</si>
  <si>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</si>
  <si>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</si>
  <si>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</si>
  <si>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</si>
  <si>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</si>
  <si>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</si>
  <si>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</si>
  <si>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</si>
  <si>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</si>
  <si>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</si>
  <si>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</si>
  <si>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</si>
  <si>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</si>
  <si>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</si>
  <si>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</si>
  <si>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</si>
  <si>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</si>
  <si>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</si>
  <si>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</si>
  <si>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</si>
  <si>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</si>
  <si>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</si>
  <si>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</si>
  <si>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</si>
  <si>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</si>
  <si>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</si>
  <si>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</si>
  <si>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</si>
  <si>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</si>
  <si>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</si>
  <si>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</si>
  <si>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</si>
  <si>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</si>
  <si>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</si>
  <si>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</si>
  <si>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</si>
  <si>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</si>
  <si>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</si>
  <si>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</si>
  <si>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</si>
  <si>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</si>
  <si>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</si>
  <si>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</si>
  <si>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</si>
  <si>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</si>
  <si>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</si>
  <si>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</si>
  <si>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</si>
  <si>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</si>
  <si>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</si>
  <si>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</si>
  <si>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</si>
  <si>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</si>
  <si>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</si>
  <si>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</si>
  <si>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</si>
  <si>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</si>
  <si>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</si>
  <si>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</si>
  <si>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</si>
  <si>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</si>
  <si>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</si>
  <si>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</si>
  <si>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</si>
  <si>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</si>
  <si>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</si>
  <si>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</si>
  <si>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</si>
  <si>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</si>
  <si>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</si>
  <si>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</si>
  <si>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</si>
  <si>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</si>
  <si>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</si>
  <si>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</si>
  <si>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</si>
  <si>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</si>
  <si>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</si>
  <si>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</si>
  <si>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</si>
  <si>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</si>
  <si>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</si>
  <si>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</si>
  <si>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</si>
  <si>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</si>
  <si>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</si>
  <si>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</si>
  <si>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</si>
  <si>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</si>
  <si>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</si>
  <si>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</si>
  <si>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</si>
  <si>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</si>
  <si>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</si>
  <si>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</si>
  <si>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</si>
  <si>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</si>
  <si>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</si>
  <si>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</si>
  <si>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</si>
  <si>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</si>
  <si>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</si>
  <si>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</si>
  <si>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</si>
  <si>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</si>
  <si>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</si>
  <si>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</si>
  <si>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</si>
  <si>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</si>
  <si>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</si>
  <si>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</si>
  <si>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</si>
  <si>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</si>
  <si>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</si>
  <si>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</si>
  <si>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</si>
  <si>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</si>
  <si>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</si>
  <si>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</si>
  <si>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</si>
  <si>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</si>
  <si>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</si>
  <si>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</si>
  <si>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</si>
  <si>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</si>
  <si>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</si>
  <si>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</si>
  <si>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</si>
  <si>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</si>
  <si>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</si>
  <si>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</si>
  <si>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</si>
  <si>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</si>
  <si>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</si>
  <si>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</si>
  <si>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</si>
  <si>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</si>
  <si>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</si>
  <si>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</si>
  <si>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</si>
  <si>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</si>
  <si>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</si>
  <si>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</si>
  <si>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</si>
  <si>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</si>
  <si>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</si>
  <si>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</si>
  <si>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</si>
  <si>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</si>
  <si>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</si>
  <si>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</si>
  <si>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</si>
  <si>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</si>
  <si>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</si>
  <si>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</si>
  <si>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</si>
  <si>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</si>
  <si>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</si>
  <si>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</si>
  <si>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</si>
  <si>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</si>
  <si>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</si>
  <si>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</si>
  <si>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</si>
  <si>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</si>
  <si>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</si>
  <si>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</si>
  <si>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</si>
  <si>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</si>
  <si>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</si>
  <si>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</si>
  <si>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</si>
  <si>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</si>
  <si>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</si>
  <si>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</si>
  <si>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</si>
  <si>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</si>
  <si>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</si>
  <si>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</si>
  <si>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</si>
  <si>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</si>
  <si>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</si>
  <si>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</si>
  <si>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</si>
  <si>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</si>
  <si>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</si>
  <si>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</si>
  <si>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</si>
  <si>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</si>
  <si>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</si>
  <si>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</si>
  <si>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</si>
  <si>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</si>
  <si>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</si>
  <si>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</si>
  <si>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</si>
  <si>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</si>
  <si>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</si>
  <si>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</si>
  <si>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</si>
  <si>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</si>
  <si>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</si>
  <si>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</si>
  <si>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</si>
  <si>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</si>
  <si>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</si>
  <si>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</si>
  <si>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</si>
  <si>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</si>
  <si>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</si>
  <si>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</si>
  <si>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</si>
  <si>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</si>
  <si>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</si>
  <si>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</si>
  <si>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</si>
  <si>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</si>
  <si>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</si>
  <si>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</si>
  <si>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</si>
  <si>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</si>
  <si>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</si>
  <si>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</si>
  <si>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</si>
  <si>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</si>
  <si>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</si>
  <si>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</si>
  <si>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</si>
  <si>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</si>
  <si>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</si>
  <si>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</si>
  <si>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</si>
  <si>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</si>
  <si>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</si>
  <si>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</si>
  <si>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</si>
  <si>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</si>
  <si>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</si>
  <si>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</si>
  <si>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</si>
  <si>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</si>
  <si>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</si>
  <si>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</si>
  <si>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</si>
  <si>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</si>
  <si>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</si>
  <si>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</si>
  <si>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</si>
  <si>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</si>
  <si>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</si>
  <si>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</si>
  <si>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</si>
  <si>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</si>
  <si>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</si>
  <si>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</si>
  <si>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</si>
  <si>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</si>
  <si>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</si>
  <si>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</si>
  <si>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</si>
  <si>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</si>
  <si>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</si>
  <si>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</si>
  <si>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</si>
  <si>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</si>
  <si>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</si>
  <si>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</si>
  <si>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</si>
  <si>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</si>
  <si>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</si>
  <si>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</si>
  <si>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</si>
  <si>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</si>
  <si>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</si>
  <si>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</si>
  <si>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</si>
  <si>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</si>
  <si>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</si>
  <si>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</si>
  <si>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</si>
  <si>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</si>
  <si>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</si>
  <si>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</si>
  <si>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</si>
  <si>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</si>
  <si>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</si>
  <si>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</si>
  <si>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</si>
  <si>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</si>
  <si>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</si>
  <si>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</si>
  <si>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</si>
  <si>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</si>
  <si>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</si>
  <si>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</si>
  <si>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</si>
  <si>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</si>
  <si>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</si>
  <si>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</si>
  <si>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</si>
  <si>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</si>
  <si>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</si>
  <si>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</si>
  <si>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</si>
  <si>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</si>
  <si>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</si>
  <si>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</si>
  <si>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</si>
  <si>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</si>
  <si>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</si>
  <si>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</si>
  <si>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</si>
  <si>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</si>
  <si>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</si>
  <si>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</si>
  <si>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</si>
  <si>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</si>
  <si>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</si>
  <si>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</si>
  <si>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</si>
  <si>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</si>
  <si>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</si>
  <si>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</si>
  <si>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</si>
  <si>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</si>
  <si>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</si>
  <si>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</si>
  <si>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</si>
  <si>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</si>
  <si>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</si>
  <si>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</si>
  <si>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</si>
  <si>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</si>
  <si>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</si>
  <si>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</si>
  <si>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</si>
  <si>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</si>
  <si>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</si>
  <si>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</si>
  <si>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</si>
  <si>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</si>
  <si>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</si>
  <si>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</si>
  <si>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</si>
  <si>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</si>
  <si>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</si>
  <si>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</si>
  <si>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</si>
  <si>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</si>
  <si>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</si>
  <si>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</si>
  <si>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</si>
  <si>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</si>
  <si>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</si>
  <si>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</si>
  <si>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</si>
  <si>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</si>
  <si>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</si>
  <si>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</si>
  <si>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</si>
  <si>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</si>
  <si>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</si>
  <si>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</si>
  <si>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</si>
  <si>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</si>
  <si>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</si>
  <si>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</si>
  <si>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</si>
  <si>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</si>
  <si>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</si>
  <si>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</si>
  <si>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</si>
  <si>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</si>
  <si>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</si>
  <si>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</si>
  <si>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</si>
  <si>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</si>
  <si>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</si>
  <si>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</si>
  <si>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</si>
  <si>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</si>
  <si>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</si>
  <si>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</si>
  <si>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</si>
  <si>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</si>
  <si>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</si>
  <si>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</si>
  <si>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</si>
  <si>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</si>
  <si>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</si>
  <si>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</si>
  <si>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</si>
  <si>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</si>
  <si>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</si>
  <si>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</si>
  <si>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</si>
  <si>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</si>
  <si>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</si>
  <si>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</si>
  <si>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</si>
  <si>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</si>
  <si>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</si>
  <si>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</si>
  <si>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</si>
  <si>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</si>
  <si>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</si>
  <si>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</si>
  <si>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</si>
  <si>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</si>
  <si>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</si>
  <si>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</si>
  <si>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</si>
  <si>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</si>
  <si>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</si>
  <si>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</si>
  <si>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</si>
  <si>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</si>
  <si>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</si>
  <si>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</si>
  <si>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</si>
  <si>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</si>
  <si>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</si>
  <si>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</si>
  <si>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</si>
  <si>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</si>
  <si>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</si>
  <si>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</si>
  <si>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</si>
  <si>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</si>
  <si>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</si>
  <si>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</si>
  <si>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</si>
  <si>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</si>
  <si>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</si>
  <si>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</si>
  <si>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</si>
  <si>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</si>
  <si>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</si>
  <si>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</si>
  <si>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</si>
  <si>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</si>
  <si>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</si>
  <si>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</si>
  <si>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</si>
  <si>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</si>
  <si>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</si>
  <si>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</si>
  <si>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</si>
  <si>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</si>
  <si>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</si>
  <si>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</si>
  <si>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</si>
  <si>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</si>
  <si>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</si>
  <si>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</si>
  <si>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</si>
  <si>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</si>
  <si>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</si>
  <si>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</si>
  <si>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</si>
  <si>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</si>
  <si>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</si>
  <si>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</si>
  <si>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</si>
  <si>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</si>
  <si>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</si>
  <si>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</si>
  <si>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</si>
  <si>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</si>
  <si>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</si>
  <si>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</si>
  <si>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</si>
  <si>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</si>
  <si>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</si>
  <si>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</si>
  <si>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</si>
  <si>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</si>
  <si>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</si>
  <si>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</si>
  <si>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</si>
  <si>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</si>
  <si>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</si>
  <si>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</si>
  <si>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</si>
  <si>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</si>
  <si>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</si>
  <si>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</si>
  <si>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</si>
  <si>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</si>
  <si>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</si>
  <si>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</si>
  <si>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</si>
  <si>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</si>
  <si>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</si>
  <si>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</si>
  <si>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</si>
  <si>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</si>
  <si>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</si>
  <si>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</si>
  <si>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</si>
  <si>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</si>
  <si>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</si>
  <si>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</si>
  <si>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</si>
  <si>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</si>
  <si>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</si>
  <si>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</si>
  <si>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</si>
  <si>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</si>
  <si>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</si>
  <si>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</si>
  <si>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</si>
  <si>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</si>
  <si>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</si>
  <si>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</si>
  <si>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</si>
  <si>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</si>
  <si>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</si>
  <si>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</si>
  <si>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</si>
  <si>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</si>
  <si>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</si>
  <si>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</si>
  <si>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</si>
  <si>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</si>
  <si>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</si>
  <si>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</si>
  <si>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</si>
  <si>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</si>
  <si>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</si>
  <si>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</si>
  <si>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</si>
  <si>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</si>
  <si>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</si>
  <si>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</si>
  <si>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</si>
  <si>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</si>
  <si>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</si>
  <si>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</si>
  <si>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</si>
  <si>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</si>
  <si>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</si>
  <si>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</si>
  <si>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</si>
  <si>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</si>
  <si>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</si>
  <si>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</si>
  <si>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</si>
  <si>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</si>
  <si>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</si>
  <si>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</si>
  <si>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</si>
  <si>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</si>
  <si>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</si>
  <si>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</si>
  <si>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</si>
  <si>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</si>
  <si>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</si>
  <si>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</si>
  <si>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</si>
  <si>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</si>
  <si>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</si>
  <si>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</si>
  <si>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</si>
  <si>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</si>
  <si>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</si>
  <si>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</si>
  <si>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</si>
  <si>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</si>
  <si>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</si>
  <si>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</si>
  <si>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</si>
  <si>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</si>
  <si>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</si>
  <si>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</si>
  <si>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</si>
  <si>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</si>
  <si>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</si>
  <si>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</si>
  <si>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</si>
  <si>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</si>
  <si>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</si>
  <si>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</si>
  <si>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</si>
  <si>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</si>
  <si>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</si>
  <si>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</si>
  <si>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</si>
  <si>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</si>
  <si>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</si>
  <si>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</si>
  <si>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</si>
  <si>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</si>
  <si>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</si>
  <si>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</si>
  <si>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</si>
  <si>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</si>
  <si>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</si>
  <si>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</si>
  <si>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</si>
  <si>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</si>
  <si>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</si>
  <si>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</si>
  <si>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</si>
  <si>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</si>
  <si>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</si>
  <si>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</si>
  <si>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</si>
  <si>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</si>
  <si>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</si>
  <si>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</si>
  <si>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</si>
  <si>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</si>
  <si>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</si>
  <si>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</si>
  <si>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</si>
  <si>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</si>
  <si>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</si>
  <si>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</si>
  <si>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</si>
  <si>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</si>
  <si>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</si>
  <si>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</si>
  <si>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</si>
  <si>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</si>
  <si>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</si>
  <si>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</si>
  <si>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</si>
  <si>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</si>
  <si>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</si>
  <si>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</si>
  <si>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</si>
  <si>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</si>
  <si>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</si>
  <si>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</si>
  <si>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</si>
  <si>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</si>
  <si>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</si>
  <si>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</si>
  <si>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</si>
  <si>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</si>
  <si>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</si>
  <si>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</si>
  <si>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</si>
  <si>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</si>
  <si>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</si>
  <si>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</si>
  <si>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</si>
  <si>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</si>
  <si>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</si>
  <si>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</si>
  <si>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</si>
  <si>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</si>
  <si>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</si>
  <si>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</si>
  <si>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</si>
  <si>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</si>
  <si>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</si>
  <si>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</si>
  <si>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</si>
  <si>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</si>
  <si>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</si>
  <si>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</si>
  <si>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</si>
  <si>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</si>
  <si>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</si>
  <si>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</si>
  <si>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</si>
  <si>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</si>
  <si>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</si>
  <si>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</si>
  <si>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</si>
  <si>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</si>
  <si>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</si>
  <si>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</si>
  <si>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</si>
  <si>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</si>
  <si>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</si>
  <si>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</si>
  <si>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</si>
  <si>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</si>
  <si>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</si>
  <si>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</si>
  <si>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</si>
  <si>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</si>
  <si>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</si>
  <si>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</si>
  <si>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</si>
  <si>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</si>
  <si>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</si>
  <si>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</si>
  <si>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</si>
  <si>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</si>
  <si>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</si>
  <si>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</si>
  <si>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</si>
  <si>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</si>
  <si>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</si>
  <si>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</si>
  <si>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</si>
  <si>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</si>
  <si>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</si>
  <si>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</si>
  <si>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</si>
  <si>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</si>
  <si>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</si>
  <si>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</si>
  <si>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</si>
  <si>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</si>
  <si>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</si>
  <si>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</si>
  <si>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</si>
  <si>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</si>
  <si>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</si>
  <si>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</si>
  <si>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</si>
  <si>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</si>
  <si>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</si>
  <si>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</si>
  <si>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</si>
  <si>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</si>
  <si>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</si>
  <si>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</si>
  <si>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</si>
  <si>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</si>
  <si>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</si>
  <si>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</si>
  <si>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</si>
  <si>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</si>
  <si>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</si>
  <si>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</si>
  <si>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</si>
  <si>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</si>
  <si>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</si>
  <si>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</si>
  <si>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</si>
  <si>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</si>
  <si>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</si>
  <si>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</si>
  <si>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</si>
  <si>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</si>
  <si>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</si>
  <si>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</si>
  <si>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</si>
  <si>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</si>
  <si>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</si>
  <si>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</si>
  <si>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</si>
  <si>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</si>
  <si>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</si>
  <si>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</si>
  <si>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</si>
  <si>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</si>
  <si>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</si>
  <si>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</si>
  <si>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</si>
  <si>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</si>
  <si>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</si>
  <si>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</si>
  <si>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</si>
  <si>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</si>
  <si>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</si>
  <si>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</si>
  <si>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</si>
  <si>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</si>
  <si>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</si>
  <si>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</si>
  <si>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</si>
  <si>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</si>
  <si>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</si>
  <si>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</si>
  <si>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</si>
  <si>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</si>
  <si>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</si>
  <si>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</si>
  <si>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</si>
  <si>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</si>
  <si>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</si>
  <si>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</si>
  <si>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</si>
  <si>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</si>
  <si>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</si>
  <si>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</si>
  <si>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</si>
  <si>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</si>
  <si>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</si>
  <si>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</si>
  <si>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</si>
  <si>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</si>
  <si>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</si>
  <si>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</si>
  <si>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</si>
  <si>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</si>
  <si>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</si>
  <si>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</si>
  <si>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</si>
  <si>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</si>
  <si>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</si>
  <si>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</si>
  <si>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</si>
  <si>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</si>
  <si>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</si>
  <si>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</si>
  <si>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</si>
  <si>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</si>
  <si>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</si>
  <si>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</si>
  <si>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</si>
  <si>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</si>
  <si>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</si>
  <si>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</si>
  <si>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</si>
  <si>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</si>
  <si>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</si>
  <si>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</si>
  <si>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</si>
  <si>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</si>
  <si>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</si>
  <si>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</si>
  <si>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</si>
  <si>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</si>
  <si>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</si>
  <si>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</si>
  <si>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</si>
  <si>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</si>
  <si>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</si>
  <si>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</si>
  <si>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</si>
  <si>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</si>
  <si>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</si>
  <si>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</si>
  <si>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</si>
  <si>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</si>
  <si>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</si>
  <si>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</si>
  <si>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</si>
  <si>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</si>
  <si>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</si>
  <si>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</si>
  <si>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</si>
  <si>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</si>
  <si>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</si>
  <si>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</si>
  <si>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</si>
  <si>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</si>
  <si>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</si>
  <si>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</si>
  <si>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</si>
  <si>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</si>
  <si>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</si>
  <si>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</si>
  <si>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</si>
  <si>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</si>
  <si>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</si>
  <si>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</si>
  <si>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</si>
  <si>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</si>
  <si>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</si>
  <si>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</si>
  <si>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</si>
  <si>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</si>
  <si>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</si>
  <si>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</si>
  <si>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</si>
  <si>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</si>
  <si>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</si>
  <si>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</si>
  <si>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</si>
  <si>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</si>
  <si>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</si>
  <si>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</si>
  <si>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</si>
  <si>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</si>
  <si>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</si>
  <si>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</si>
  <si>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</si>
  <si>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</si>
  <si>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</si>
  <si>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</si>
  <si>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</si>
  <si>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</si>
  <si>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</si>
  <si>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</si>
  <si>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</si>
  <si>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</si>
  <si>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</si>
  <si>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</si>
  <si>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</si>
  <si>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</si>
  <si>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</si>
  <si>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</si>
  <si>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</si>
  <si>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</si>
  <si>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</si>
  <si>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</si>
  <si>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</si>
  <si>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</si>
  <si>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</si>
  <si>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</si>
  <si>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</si>
  <si>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</si>
  <si>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</si>
  <si>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</si>
  <si>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</si>
  <si>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</si>
  <si>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</si>
  <si>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</si>
  <si>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</si>
  <si>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</si>
  <si>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</si>
  <si>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</si>
  <si>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</si>
  <si>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</si>
  <si>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</si>
  <si>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</si>
  <si>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</si>
  <si>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</si>
  <si>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</si>
  <si>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</si>
  <si>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</si>
  <si>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</si>
  <si>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</si>
  <si>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</si>
  <si>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</si>
  <si>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</si>
  <si>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</si>
  <si>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</si>
  <si>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</si>
  <si>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</si>
  <si>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</si>
  <si>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</si>
  <si>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</si>
  <si>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</si>
  <si>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</si>
  <si>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</si>
  <si>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</si>
  <si>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</si>
  <si>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</si>
  <si>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</si>
  <si>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</si>
  <si>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</si>
  <si>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</si>
  <si>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</si>
  <si>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</si>
  <si>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</si>
  <si>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</si>
  <si>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</si>
  <si>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</si>
  <si>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</si>
  <si>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</si>
  <si>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</si>
  <si>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</si>
  <si>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</si>
  <si>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</si>
  <si>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</si>
  <si>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</si>
  <si>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</si>
  <si>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</si>
  <si>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</si>
  <si>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</si>
  <si>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</si>
  <si>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</si>
  <si>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</si>
  <si>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</si>
  <si>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</si>
  <si>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</si>
  <si>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</si>
  <si>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</si>
  <si>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</si>
  <si>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</si>
  <si>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</si>
  <si>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</si>
  <si>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</si>
  <si>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</si>
  <si>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</si>
  <si>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</si>
  <si>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</si>
  <si>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</si>
  <si>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</si>
  <si>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</si>
  <si>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</si>
  <si>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</si>
  <si>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</si>
  <si>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</si>
  <si>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</si>
  <si>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</si>
  <si>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</si>
  <si>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</si>
  <si>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</si>
  <si>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</si>
  <si>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</si>
  <si>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</si>
  <si>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</si>
  <si>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</si>
  <si>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</si>
  <si>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</si>
  <si>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</si>
  <si>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</si>
  <si>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</si>
  <si>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</si>
  <si>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</si>
  <si>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</si>
  <si>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</si>
  <si>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</si>
  <si>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</si>
  <si>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</si>
  <si>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</si>
  <si>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</si>
  <si>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</si>
  <si>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</si>
  <si>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</si>
  <si>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</si>
  <si>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</si>
  <si>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</si>
  <si>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</si>
  <si>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</si>
  <si>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</si>
  <si>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</si>
  <si>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</si>
  <si>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</si>
  <si>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</si>
  <si>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</si>
  <si>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</si>
  <si>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</si>
  <si>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</si>
  <si>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</si>
  <si>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</si>
  <si>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</si>
  <si>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</si>
  <si>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</si>
  <si>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</si>
  <si>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</si>
  <si>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</si>
  <si>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</si>
  <si>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</si>
  <si>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</si>
  <si>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</si>
  <si>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</si>
  <si>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</si>
  <si>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</si>
  <si>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</si>
  <si>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</si>
  <si>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</si>
  <si>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</si>
  <si>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</si>
  <si>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</si>
  <si>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</si>
  <si>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</si>
  <si>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</si>
  <si>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</si>
  <si>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</si>
  <si>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</si>
  <si>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</si>
  <si>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</si>
  <si>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</si>
  <si>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</si>
  <si>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</si>
  <si>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</si>
  <si>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</si>
  <si>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</si>
  <si>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</si>
  <si>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</si>
  <si>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</si>
  <si>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</si>
  <si>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</si>
  <si>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</si>
  <si>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</si>
  <si>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</si>
  <si>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</si>
  <si>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</si>
  <si>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</si>
  <si>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</si>
  <si>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</si>
  <si>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</si>
  <si>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</si>
  <si>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</si>
  <si>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</si>
  <si>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</si>
  <si>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</si>
  <si>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</si>
  <si>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</si>
  <si>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</si>
  <si>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</si>
  <si>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</si>
  <si>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</si>
  <si>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</si>
  <si>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</si>
  <si>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</si>
  <si>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</si>
  <si>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</si>
  <si>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</si>
  <si>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</si>
  <si>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</si>
  <si>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</si>
  <si>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</si>
  <si>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</si>
  <si>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</si>
  <si>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</si>
  <si>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</si>
  <si>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</si>
  <si>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</si>
  <si>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</si>
  <si>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</si>
  <si>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</si>
  <si>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</si>
  <si>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</si>
  <si>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</si>
  <si>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</si>
  <si>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</si>
  <si>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</si>
  <si>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</si>
  <si>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</si>
  <si>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</si>
  <si>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</si>
  <si>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</si>
  <si>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</si>
  <si>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</si>
  <si>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</si>
  <si>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</si>
  <si>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</si>
  <si>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</si>
  <si>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</si>
  <si>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</si>
  <si>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</si>
  <si>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</si>
  <si>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</si>
  <si>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</si>
  <si>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</si>
  <si>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</si>
  <si>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</si>
  <si>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</si>
  <si>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</si>
  <si>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</si>
  <si>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</si>
  <si>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</si>
  <si>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</si>
  <si>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</si>
  <si>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</si>
  <si>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</si>
  <si>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</si>
  <si>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</si>
  <si>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</si>
  <si>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</si>
  <si>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</si>
  <si>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</si>
  <si>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</si>
  <si>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</si>
  <si>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</si>
  <si>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</si>
  <si>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</si>
  <si>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</si>
  <si>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</si>
  <si>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</si>
  <si>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</si>
  <si>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</si>
  <si>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</si>
  <si>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</si>
  <si>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</si>
  <si>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</si>
  <si>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</si>
  <si>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</si>
  <si>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</si>
  <si>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</si>
  <si>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</si>
  <si>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</si>
  <si>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</si>
  <si>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</si>
  <si>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</si>
  <si>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</si>
  <si>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</si>
  <si>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</si>
  <si>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</si>
  <si>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</si>
  <si>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</si>
  <si>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</si>
  <si>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</si>
  <si>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</si>
  <si>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</si>
  <si>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</si>
  <si>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</si>
  <si>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</si>
  <si>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</si>
  <si>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</si>
  <si>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</si>
  <si>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</si>
  <si>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</si>
  <si>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</si>
  <si>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</si>
  <si>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</si>
  <si>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</si>
  <si>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</si>
  <si>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</si>
  <si>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</si>
  <si>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</si>
  <si>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</si>
  <si>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</si>
  <si>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</si>
  <si>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</si>
  <si>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</si>
  <si>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</si>
  <si>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</si>
  <si>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</si>
  <si>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</si>
  <si>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</si>
  <si>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</si>
  <si>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</si>
  <si>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</si>
  <si>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</si>
  <si>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</si>
  <si>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</si>
  <si>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</si>
  <si>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</si>
  <si>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</si>
  <si>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</si>
  <si>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</si>
  <si>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</si>
  <si>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</si>
  <si>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</si>
  <si>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</si>
  <si>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</si>
  <si>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</si>
  <si>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</si>
  <si>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</si>
  <si>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</si>
  <si>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</si>
  <si>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</si>
  <si>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</si>
  <si>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</si>
  <si>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</si>
  <si>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</si>
  <si>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</si>
  <si>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</si>
  <si>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</si>
  <si>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</si>
  <si>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</si>
  <si>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</si>
  <si>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</si>
  <si>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</si>
  <si>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</si>
  <si>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</si>
  <si>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</si>
  <si>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</si>
  <si>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</si>
  <si>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</si>
  <si>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</si>
  <si>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</si>
  <si>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</si>
  <si>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</si>
  <si>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</si>
  <si>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</si>
  <si>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</si>
  <si>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</si>
  <si>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</si>
  <si>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</si>
  <si>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</si>
  <si>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</si>
  <si>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</si>
  <si>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</si>
  <si>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</si>
  <si>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</si>
  <si>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</si>
  <si>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</si>
  <si>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</si>
  <si>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</si>
  <si>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</si>
  <si>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</si>
  <si>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</si>
  <si>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</si>
  <si>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</si>
  <si>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</si>
  <si>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</si>
  <si>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</si>
  <si>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</si>
  <si>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</si>
  <si>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</si>
  <si>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</si>
  <si>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</si>
  <si>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</si>
  <si>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</si>
  <si>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</si>
  <si>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</si>
  <si>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</si>
  <si>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</si>
  <si>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</si>
  <si>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</si>
  <si>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</si>
  <si>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</si>
  <si>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</si>
  <si>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</si>
  <si>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</si>
  <si>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</si>
  <si>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</si>
  <si>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</si>
  <si>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</si>
  <si>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</si>
  <si>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</si>
  <si>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</si>
  <si>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</si>
  <si>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</si>
  <si>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</si>
  <si>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</si>
  <si>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</si>
  <si>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</si>
  <si>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</si>
  <si>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</si>
  <si>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</si>
  <si>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</si>
  <si>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</si>
  <si>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</si>
  <si>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</si>
  <si>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</si>
  <si>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</si>
  <si>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</si>
  <si>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</si>
  <si>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</si>
  <si>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</si>
  <si>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</si>
  <si>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</si>
  <si>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</si>
  <si>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</si>
  <si>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</si>
  <si>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</si>
  <si>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</si>
  <si>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</si>
  <si>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</si>
  <si>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</si>
  <si>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</si>
  <si>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</si>
  <si>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</si>
  <si>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</si>
  <si>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</si>
  <si>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</si>
  <si>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</si>
  <si>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</si>
  <si>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</si>
  <si>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</si>
  <si>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</si>
  <si>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</si>
  <si>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</si>
  <si>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</si>
  <si>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</si>
  <si>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</si>
  <si>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</si>
  <si>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</si>
  <si>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</si>
  <si>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</si>
  <si>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</si>
  <si>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</si>
  <si>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</si>
  <si>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</si>
  <si>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</si>
  <si>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</si>
  <si>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</si>
  <si>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</si>
  <si>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</si>
  <si>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</si>
  <si>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</si>
  <si>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</si>
  <si>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</si>
  <si>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</si>
  <si>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</si>
  <si>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</si>
  <si>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</si>
  <si>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</si>
  <si>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</si>
  <si>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</si>
  <si>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</si>
  <si>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</si>
  <si>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</si>
  <si>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</si>
  <si>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</si>
  <si>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</si>
  <si>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</si>
  <si>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</si>
  <si>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</si>
  <si>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</si>
  <si>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</si>
  <si>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</si>
  <si>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</si>
  <si>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</si>
  <si>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</si>
  <si>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</si>
  <si>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</si>
  <si>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</si>
  <si>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</si>
  <si>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</si>
  <si>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</si>
  <si>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</si>
  <si>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</si>
  <si>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</si>
  <si>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</si>
  <si>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</si>
  <si>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</si>
  <si>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</si>
  <si>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</si>
  <si>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</si>
  <si>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</si>
  <si>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</si>
  <si>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</si>
  <si>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</si>
  <si>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</si>
  <si>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</si>
  <si>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</si>
  <si>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</si>
  <si>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</si>
  <si>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</si>
  <si>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</si>
  <si>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</si>
  <si>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</si>
  <si>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</si>
  <si>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</si>
  <si>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</si>
  <si>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</si>
  <si>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</si>
  <si>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</si>
  <si>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</si>
  <si>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</si>
  <si>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</si>
  <si>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</si>
  <si>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</si>
  <si>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</si>
  <si>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</si>
  <si>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</si>
  <si>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</si>
  <si>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</si>
  <si>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</si>
  <si>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</si>
  <si>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</si>
  <si>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</si>
  <si>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</si>
  <si>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</si>
  <si>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</si>
  <si>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</si>
  <si>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</si>
  <si>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</si>
  <si>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</si>
  <si>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</si>
  <si>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</si>
  <si>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</si>
  <si>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</si>
  <si>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</si>
  <si>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</si>
  <si>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</si>
  <si>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</si>
  <si>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</si>
  <si>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</si>
  <si>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</si>
  <si>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</si>
  <si>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</si>
  <si>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</si>
  <si>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</si>
  <si>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</si>
  <si>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</si>
  <si>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</si>
  <si>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</si>
  <si>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</si>
  <si>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</si>
  <si>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</si>
  <si>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</si>
  <si>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</si>
  <si>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</si>
  <si>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</si>
  <si>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</si>
  <si>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</si>
  <si>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</si>
  <si>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</si>
  <si>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</si>
  <si>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</si>
  <si>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</si>
  <si>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</si>
  <si>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</si>
  <si>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</si>
  <si>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</si>
  <si>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</si>
  <si>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</si>
  <si>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</si>
  <si>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</si>
  <si>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</si>
  <si>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</si>
  <si>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</si>
  <si>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</si>
  <si>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</si>
  <si>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</si>
  <si>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</si>
  <si>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</si>
  <si>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</si>
  <si>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</si>
  <si>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</si>
  <si>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</si>
  <si>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</si>
  <si>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</si>
  <si>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</si>
  <si>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</si>
  <si>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</si>
  <si>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</si>
  <si>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</si>
  <si>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</si>
  <si>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</si>
  <si>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</si>
  <si>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</si>
  <si>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</si>
  <si>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</si>
  <si>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</si>
  <si>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</si>
  <si>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</si>
  <si>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</si>
  <si>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</si>
  <si>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</si>
  <si>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</si>
  <si>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</si>
  <si>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</si>
  <si>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</si>
  <si>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</si>
  <si>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</si>
  <si>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</si>
  <si>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</si>
  <si>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</si>
  <si>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</si>
  <si>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</si>
  <si>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</si>
  <si>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</si>
  <si>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</si>
  <si>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</si>
  <si>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</si>
  <si>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</si>
  <si>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</si>
  <si>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</si>
  <si>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</si>
  <si>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</si>
  <si>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</si>
  <si>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</si>
  <si>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</si>
  <si>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</si>
  <si>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</si>
  <si>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</si>
  <si>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</si>
  <si>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</si>
  <si>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</si>
  <si>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</si>
  <si>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</si>
  <si>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</si>
  <si>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</si>
  <si>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</si>
  <si>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</si>
  <si>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</si>
  <si>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</si>
  <si>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</si>
  <si>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</si>
  <si>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</si>
  <si>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</si>
  <si>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</si>
  <si>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</si>
  <si>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</si>
  <si>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</si>
  <si>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</si>
  <si>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</si>
  <si>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</si>
  <si>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</si>
  <si>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</si>
  <si>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</si>
  <si>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</si>
  <si>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</si>
  <si>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</si>
  <si>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</si>
  <si>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</si>
  <si>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</si>
  <si>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</si>
  <si>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</si>
  <si>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</si>
  <si>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</si>
  <si>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</si>
  <si>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</si>
  <si>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</si>
  <si>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</si>
  <si>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</si>
  <si>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</si>
  <si>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</si>
  <si>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</si>
  <si>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</si>
  <si>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</si>
  <si>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</si>
  <si>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</si>
  <si>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</si>
  <si>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</si>
  <si>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</si>
  <si>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</si>
  <si>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</si>
  <si>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</si>
  <si>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</si>
  <si>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</si>
  <si>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</si>
  <si>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</si>
  <si>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</si>
  <si>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</si>
  <si>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</si>
  <si>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</si>
  <si>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</si>
  <si>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</si>
  <si>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</si>
  <si>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</si>
  <si>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</si>
  <si>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</si>
  <si>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</si>
  <si>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</si>
  <si>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</si>
  <si>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</si>
  <si>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</si>
  <si>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</si>
  <si>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</si>
  <si>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</si>
  <si>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</si>
  <si>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</si>
  <si>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</si>
  <si>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</si>
  <si>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</si>
  <si>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</si>
  <si>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</si>
  <si>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</si>
  <si>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</si>
  <si>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</si>
  <si>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</si>
  <si>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</si>
  <si>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</si>
  <si>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</si>
  <si>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</si>
  <si>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</si>
  <si>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</si>
  <si>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</si>
  <si>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</si>
  <si>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</si>
  <si>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</si>
  <si>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</si>
  <si>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</si>
  <si>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</si>
  <si>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</si>
  <si>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</si>
  <si>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</si>
  <si>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</si>
  <si>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</si>
  <si>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</si>
  <si>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</si>
  <si>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</si>
  <si>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</si>
  <si>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</si>
  <si>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</si>
  <si>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</si>
  <si>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</si>
  <si>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</si>
  <si>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</si>
  <si>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</si>
  <si>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</si>
  <si>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</si>
  <si>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</si>
  <si>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</si>
  <si>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</si>
  <si>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</si>
  <si>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</si>
  <si>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</si>
  <si>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</si>
  <si>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</si>
  <si>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</si>
  <si>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</si>
  <si>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</si>
  <si>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</si>
  <si>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</si>
  <si>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</si>
  <si>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</si>
  <si>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</si>
  <si>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</si>
  <si>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</si>
  <si>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</si>
  <si>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</si>
  <si>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</si>
  <si>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</si>
  <si>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</si>
  <si>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</si>
  <si>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</si>
  <si>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</si>
  <si>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</si>
  <si>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</si>
  <si>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</si>
  <si>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</si>
  <si>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</si>
  <si>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</si>
  <si>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</si>
  <si>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</si>
  <si>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</si>
  <si>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</si>
  <si>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</si>
  <si>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</si>
  <si>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</si>
  <si>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</si>
  <si>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</si>
  <si>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</si>
  <si>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</si>
  <si>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</si>
  <si>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</si>
  <si>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</si>
  <si>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</si>
  <si>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</si>
  <si>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</si>
  <si>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</si>
  <si>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</si>
  <si>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</si>
  <si>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</si>
  <si>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</si>
  <si>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</si>
  <si>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</si>
  <si>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</si>
  <si>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</si>
  <si>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</si>
  <si>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</si>
  <si>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</si>
  <si>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</si>
  <si>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</si>
  <si>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</si>
  <si>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</si>
  <si>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</si>
  <si>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</si>
  <si>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</si>
  <si>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</si>
  <si>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</si>
  <si>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</si>
  <si>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</si>
  <si>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</si>
  <si>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</si>
  <si>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</si>
  <si>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</si>
  <si>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</si>
  <si>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</si>
  <si>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</si>
  <si>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</si>
  <si>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</si>
  <si>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</si>
  <si>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</si>
  <si>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</si>
  <si>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</si>
  <si>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</si>
  <si>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</si>
  <si>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</si>
  <si>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</si>
  <si>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</si>
  <si>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</si>
  <si>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</si>
  <si>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</si>
  <si>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</si>
  <si>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</si>
  <si>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</si>
  <si>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</si>
  <si>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</si>
  <si>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</si>
  <si>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</si>
  <si>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</si>
  <si>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</si>
  <si>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</si>
  <si>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</si>
  <si>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</si>
  <si>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</si>
  <si>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</si>
  <si>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</si>
  <si>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</si>
  <si>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</si>
  <si>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</si>
  <si>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</si>
  <si>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</si>
  <si>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</si>
  <si>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</si>
  <si>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</si>
  <si>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</si>
  <si>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</si>
  <si>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</si>
  <si>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</si>
  <si>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</si>
  <si>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</si>
  <si>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</si>
  <si>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</si>
  <si>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</si>
  <si>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</si>
  <si>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</si>
  <si>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</si>
  <si>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</si>
  <si>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</si>
  <si>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</si>
  <si>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</si>
  <si>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</si>
  <si>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</si>
  <si>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</si>
  <si>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</si>
  <si>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</si>
  <si>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</si>
  <si>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</si>
  <si>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</si>
  <si>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</si>
  <si>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</si>
  <si>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</si>
  <si>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</si>
  <si>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</si>
  <si>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</si>
  <si>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</si>
  <si>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</si>
  <si>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</si>
  <si>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</si>
  <si>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</si>
  <si>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</si>
  <si>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</si>
  <si>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</si>
  <si>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</si>
  <si>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</si>
  <si>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</si>
  <si>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</si>
  <si>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</si>
  <si>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</si>
  <si>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</si>
  <si>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</si>
  <si>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</si>
  <si>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</si>
  <si>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</si>
  <si>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</si>
  <si>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</si>
  <si>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</si>
  <si>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</si>
  <si>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</si>
  <si>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</si>
  <si>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</si>
  <si>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</si>
  <si>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</si>
  <si>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</si>
  <si>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</si>
  <si>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</si>
  <si>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</si>
  <si>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</si>
  <si>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</si>
  <si>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</si>
  <si>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</si>
  <si>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</si>
  <si>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</si>
  <si>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</si>
  <si>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</si>
  <si>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</si>
  <si>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</si>
  <si>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</si>
  <si>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</si>
  <si>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</si>
  <si>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</si>
  <si>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</si>
  <si>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</si>
  <si>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</si>
  <si>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</si>
  <si>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</si>
  <si>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</si>
  <si>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</si>
  <si>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</si>
  <si>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</si>
  <si>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</si>
  <si>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</si>
  <si>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</si>
  <si>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</si>
  <si>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</si>
  <si>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</si>
  <si>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</si>
  <si>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</si>
  <si>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</si>
  <si>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</si>
  <si>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</si>
  <si>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</si>
  <si>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</si>
  <si>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</si>
  <si>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</si>
  <si>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</si>
  <si>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</si>
  <si>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</si>
  <si>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</si>
  <si>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</si>
  <si>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</si>
  <si>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</si>
  <si>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</si>
  <si>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</si>
  <si>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</si>
  <si>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</si>
  <si>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</si>
  <si>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</si>
  <si>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</si>
  <si>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</si>
  <si>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</si>
  <si>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</si>
  <si>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</si>
  <si>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</si>
  <si>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</si>
  <si>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</si>
  <si>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</si>
  <si>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</si>
  <si>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</si>
  <si>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</si>
  <si>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</si>
  <si>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</si>
  <si>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</si>
  <si>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</si>
  <si>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</si>
  <si>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</si>
  <si>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</si>
  <si>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</si>
  <si>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</si>
  <si>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</si>
  <si>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</si>
  <si>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</si>
  <si>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</si>
  <si>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</si>
  <si>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</si>
  <si>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</si>
  <si>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</si>
  <si>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</si>
  <si>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</si>
  <si>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</si>
  <si>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</si>
  <si>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</si>
  <si>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</si>
  <si>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</si>
  <si>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</si>
  <si>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</si>
  <si>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</si>
  <si>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</si>
  <si>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</si>
  <si>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</si>
  <si>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</si>
  <si>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</si>
  <si>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</si>
  <si>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</si>
  <si>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</si>
  <si>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</si>
  <si>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</si>
  <si>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</si>
  <si>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</si>
  <si>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</si>
  <si>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</si>
  <si>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</si>
  <si>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</si>
  <si>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</si>
  <si>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</si>
  <si>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</si>
  <si>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</si>
  <si>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</si>
  <si>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</si>
  <si>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</si>
  <si>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</si>
  <si>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</si>
  <si>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</si>
  <si>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</si>
  <si>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</si>
  <si>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</si>
  <si>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</si>
  <si>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</si>
  <si>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</si>
  <si>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</si>
  <si>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</si>
  <si>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</si>
  <si>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</si>
  <si>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</si>
  <si>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</si>
  <si>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</si>
  <si>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</si>
  <si>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</si>
  <si>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</si>
  <si>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</si>
  <si>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</si>
  <si>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</si>
  <si>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</si>
  <si>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</si>
  <si>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</si>
  <si>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</si>
  <si>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</si>
  <si>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</si>
  <si>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</si>
  <si>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</si>
  <si>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</si>
  <si>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</si>
  <si>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</si>
  <si>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</si>
  <si>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</si>
  <si>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</si>
  <si>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</si>
  <si>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</si>
  <si>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</si>
  <si>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</si>
  <si>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</si>
  <si>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</si>
  <si>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</si>
  <si>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</si>
  <si>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</si>
  <si>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</si>
  <si>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</si>
  <si>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</si>
  <si>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</si>
  <si>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</si>
  <si>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</si>
  <si>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</si>
  <si>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</si>
  <si>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</si>
  <si>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</si>
  <si>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</si>
  <si>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</si>
  <si>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</si>
  <si>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</si>
  <si>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</si>
  <si>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</si>
  <si>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</si>
  <si>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</si>
  <si>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</si>
  <si>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</si>
  <si>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</si>
  <si>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</si>
  <si>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</si>
  <si>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</si>
  <si>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</si>
  <si>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</si>
  <si>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</si>
  <si>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</si>
  <si>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</si>
  <si>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</si>
  <si>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</si>
  <si>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</si>
  <si>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</si>
  <si>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</si>
  <si>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</si>
  <si>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</si>
  <si>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</si>
  <si>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</si>
  <si>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</si>
  <si>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</si>
  <si>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</si>
  <si>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</si>
  <si>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</si>
  <si>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</si>
  <si>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</si>
  <si>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</si>
  <si>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</si>
  <si>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</si>
  <si>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</si>
  <si>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</si>
  <si>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</si>
  <si>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</si>
  <si>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</si>
  <si>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</si>
  <si>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</si>
  <si>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</si>
  <si>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</si>
  <si>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</si>
  <si>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</si>
  <si>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</si>
  <si>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</si>
  <si>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</si>
  <si>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</si>
  <si>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</si>
  <si>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</si>
  <si>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</si>
  <si>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</si>
  <si>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</si>
  <si>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</si>
  <si>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</si>
  <si>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</si>
  <si>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</si>
  <si>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</si>
  <si>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</si>
  <si>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</si>
  <si>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</si>
  <si>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</si>
  <si>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</si>
  <si>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</si>
  <si>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</si>
  <si>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</si>
  <si>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</si>
  <si>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</si>
  <si>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</si>
  <si>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</si>
  <si>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</si>
  <si>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</si>
  <si>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</si>
  <si>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</si>
  <si>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</si>
  <si>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</si>
  <si>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</si>
  <si>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</si>
  <si>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</si>
  <si>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</si>
  <si>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</si>
  <si>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</si>
  <si>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</si>
  <si>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</si>
  <si>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</si>
  <si>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</si>
  <si>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</si>
  <si>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</si>
  <si>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</si>
  <si>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</si>
  <si>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</si>
  <si>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</si>
  <si>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</si>
  <si>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</si>
  <si>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</si>
  <si>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</si>
  <si>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</si>
  <si>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</si>
  <si>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</si>
  <si>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</si>
  <si>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</si>
  <si>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</si>
  <si>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</si>
  <si>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</si>
  <si>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</si>
  <si>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</si>
  <si>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</si>
  <si>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</si>
  <si>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</si>
  <si>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</si>
  <si>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</si>
  <si>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</si>
  <si>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</si>
  <si>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</si>
  <si>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</si>
  <si>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</si>
  <si>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</si>
  <si>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</si>
  <si>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</si>
  <si>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</si>
  <si>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</si>
  <si>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</si>
  <si>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</si>
  <si>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</si>
  <si>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</si>
  <si>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</si>
  <si>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</si>
  <si>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</si>
  <si>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</si>
  <si>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</si>
  <si>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</si>
  <si>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</si>
  <si>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</si>
  <si>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</si>
  <si>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</si>
  <si>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</si>
  <si>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</si>
  <si>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</si>
  <si>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</si>
  <si>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</si>
  <si>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</si>
  <si>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</si>
  <si>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</si>
  <si>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</si>
  <si>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</si>
  <si>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</si>
  <si>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</si>
  <si>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</si>
  <si>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</si>
  <si>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</si>
  <si>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</si>
  <si>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</si>
  <si>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</si>
  <si>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</si>
  <si>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</si>
  <si>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</si>
  <si>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</si>
  <si>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</si>
  <si>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</si>
  <si>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</si>
  <si>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</si>
  <si>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</si>
  <si>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</si>
  <si>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</si>
  <si>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</si>
  <si>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</si>
  <si>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</si>
  <si>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</si>
  <si>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</si>
  <si>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</si>
  <si>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</si>
  <si>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</si>
  <si>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</si>
  <si>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</si>
  <si>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</si>
  <si>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</si>
  <si>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</si>
  <si>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</si>
  <si>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</si>
  <si>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</si>
  <si>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</si>
  <si>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</si>
  <si>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</si>
  <si>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</si>
  <si>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</si>
  <si>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</si>
  <si>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</si>
  <si>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</si>
  <si>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</si>
  <si>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</si>
  <si>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</si>
  <si>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</si>
  <si>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</si>
  <si>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</si>
  <si>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</si>
  <si>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</si>
  <si>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</si>
  <si>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</si>
  <si>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</si>
  <si>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</si>
  <si>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</si>
  <si>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</si>
  <si>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</si>
  <si>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</si>
  <si>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</si>
  <si>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</si>
  <si>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</si>
  <si>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</si>
  <si>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</si>
  <si>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</si>
  <si>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</si>
  <si>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</si>
  <si>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</si>
  <si>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</si>
  <si>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</si>
  <si>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</si>
  <si>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</si>
  <si>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</si>
  <si>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</si>
  <si>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</si>
  <si>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</si>
  <si>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</si>
  <si>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</si>
  <si>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</si>
  <si>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</si>
  <si>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</si>
  <si>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</si>
  <si>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</si>
  <si>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</si>
  <si>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</si>
  <si>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</si>
  <si>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</si>
  <si>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</si>
  <si>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</si>
  <si>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</si>
  <si>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</si>
  <si>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</si>
  <si>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</si>
  <si>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</si>
  <si>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</si>
  <si>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</si>
  <si>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</si>
  <si>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</si>
  <si>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</si>
  <si>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</si>
  <si>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</si>
  <si>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</si>
  <si>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</si>
  <si>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</si>
  <si>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</si>
  <si>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</si>
  <si>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</si>
  <si>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</si>
  <si>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</si>
  <si>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</si>
  <si>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</si>
  <si>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</si>
  <si>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</si>
  <si>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</si>
  <si>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</si>
  <si>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</si>
  <si>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</si>
  <si>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</si>
  <si>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</si>
  <si>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</si>
  <si>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</si>
  <si>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</si>
  <si>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</si>
  <si>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</si>
  <si>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</si>
  <si>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</si>
  <si>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</si>
  <si>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</si>
  <si>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</si>
  <si>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</si>
  <si>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</si>
  <si>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</si>
  <si>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</si>
  <si>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</si>
  <si>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</si>
  <si>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</si>
  <si>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</si>
  <si>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</si>
  <si>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</si>
  <si>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</si>
  <si>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</si>
  <si>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</si>
  <si>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</si>
  <si>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</si>
  <si>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</si>
  <si>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</si>
  <si>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</si>
  <si>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</si>
  <si>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</si>
  <si>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</si>
  <si>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</si>
  <si>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</si>
  <si>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</si>
  <si>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</si>
  <si>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</si>
  <si>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</si>
  <si>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</si>
  <si>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</si>
  <si>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</si>
  <si>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</si>
  <si>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</si>
  <si>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</si>
  <si>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</si>
  <si>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</si>
  <si>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</si>
  <si>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</si>
  <si>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</si>
  <si>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</si>
  <si>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</si>
  <si>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</si>
  <si>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</si>
  <si>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</si>
  <si>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</si>
  <si>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</si>
  <si>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</si>
  <si>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</si>
  <si>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</si>
  <si>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</si>
  <si>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</si>
  <si>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</si>
  <si>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</si>
  <si>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</si>
  <si>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</si>
  <si>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</si>
  <si>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</si>
  <si>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</si>
  <si>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</si>
  <si>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</si>
  <si>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</si>
  <si>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</si>
  <si>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</si>
  <si>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</si>
  <si>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</si>
  <si>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</si>
  <si>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</si>
  <si>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</si>
  <si>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</si>
  <si>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</si>
  <si>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</si>
  <si>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</si>
  <si>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</si>
  <si>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</si>
  <si>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</si>
  <si>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</si>
  <si>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</si>
  <si>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</si>
  <si>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</si>
  <si>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</si>
  <si>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</si>
  <si>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</si>
  <si>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</si>
  <si>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</si>
  <si>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</si>
  <si>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</si>
  <si>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</si>
  <si>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</si>
  <si>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</si>
  <si>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</si>
  <si>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</si>
  <si>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</si>
  <si>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</si>
  <si>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</si>
  <si>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</si>
  <si>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</si>
  <si>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</si>
  <si>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</si>
  <si>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</si>
  <si>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</si>
  <si>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</si>
  <si>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</si>
  <si>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</si>
  <si>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</si>
  <si>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</si>
  <si>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</si>
  <si>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</si>
  <si>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</si>
  <si>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</si>
  <si>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</si>
  <si>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</si>
  <si>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</si>
  <si>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</si>
  <si>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</si>
  <si>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</si>
  <si>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</si>
  <si>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</si>
  <si>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</si>
  <si>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</si>
  <si>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</si>
  <si>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</si>
  <si>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</si>
  <si>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</si>
  <si>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</si>
  <si>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</si>
  <si>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</si>
  <si>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</si>
  <si>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</si>
  <si>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</si>
  <si>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</si>
  <si>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</si>
  <si>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</si>
  <si>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</si>
  <si>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</si>
  <si>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</si>
  <si>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</si>
  <si>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</si>
  <si>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</si>
  <si>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</si>
  <si>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</si>
  <si>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</si>
  <si>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</si>
  <si>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</si>
  <si>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</si>
  <si>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</si>
  <si>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</si>
  <si>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</si>
  <si>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</si>
  <si>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</si>
  <si>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</si>
  <si>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</si>
  <si>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</si>
  <si>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</si>
  <si>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</si>
  <si>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</si>
  <si>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</si>
  <si>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</si>
  <si>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</si>
  <si>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</si>
  <si>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</si>
  <si>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</si>
  <si>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</si>
  <si>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</si>
  <si>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</si>
  <si>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</si>
  <si>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</si>
  <si>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</si>
  <si>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</si>
  <si>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</si>
  <si>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</si>
  <si>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</si>
  <si>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</si>
  <si>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</si>
  <si>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</si>
  <si>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</si>
  <si>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</si>
  <si>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</si>
  <si>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</si>
  <si>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</si>
  <si>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</si>
  <si>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</si>
  <si>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</si>
  <si>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</si>
  <si>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</si>
  <si>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</si>
  <si>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</si>
  <si>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</si>
  <si>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</si>
  <si>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</si>
  <si>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</si>
  <si>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</si>
  <si>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</si>
  <si>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</si>
  <si>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</si>
  <si>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</si>
  <si>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</si>
  <si>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</si>
  <si>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</si>
  <si>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</si>
  <si>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</si>
  <si>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</si>
  <si>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</si>
  <si>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</si>
  <si>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</si>
  <si>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</si>
  <si>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</si>
  <si>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</si>
  <si>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</si>
  <si>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</si>
  <si>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</si>
  <si>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</si>
  <si>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</si>
  <si>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</si>
  <si>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</si>
  <si>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</si>
  <si>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</si>
  <si>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</si>
  <si>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</si>
  <si>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</si>
  <si>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</si>
  <si>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</si>
  <si>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</si>
  <si>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</si>
  <si>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</si>
  <si>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</si>
  <si>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</si>
  <si>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</si>
  <si>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</si>
  <si>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</si>
  <si>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</si>
  <si>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</si>
  <si>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</si>
  <si>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</si>
  <si>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</si>
  <si>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</si>
  <si>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</si>
  <si>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</si>
  <si>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</si>
  <si>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</si>
  <si>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</si>
  <si>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</si>
  <si>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</si>
  <si>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</si>
  <si>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</si>
  <si>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</si>
  <si>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</si>
  <si>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</si>
  <si>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</si>
  <si>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</si>
  <si>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</si>
  <si>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</si>
  <si>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</si>
  <si>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</si>
  <si>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</si>
  <si>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</si>
  <si>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</si>
  <si>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</si>
  <si>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</si>
  <si>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</si>
  <si>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</si>
  <si>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</si>
  <si>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</si>
  <si>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</si>
  <si>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</si>
  <si>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</si>
  <si>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</si>
  <si>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</si>
  <si>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</si>
  <si>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</si>
  <si>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</si>
  <si>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</si>
  <si>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</si>
  <si>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</si>
  <si>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</si>
  <si>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</si>
  <si>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</si>
  <si>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</si>
  <si>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</si>
  <si>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</si>
  <si>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</si>
  <si>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</si>
  <si>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</si>
  <si>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</si>
  <si>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</si>
  <si>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</si>
  <si>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</si>
  <si>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</si>
  <si>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</si>
  <si>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</si>
  <si>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</si>
  <si>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</si>
  <si>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</si>
  <si>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</si>
  <si>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</si>
  <si>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</si>
  <si>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</si>
  <si>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</si>
  <si>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</si>
  <si>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</si>
  <si>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</si>
  <si>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</si>
  <si>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</si>
  <si>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</si>
  <si>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</si>
  <si>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</si>
  <si>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</si>
  <si>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</si>
  <si>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</si>
  <si>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</si>
  <si>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</si>
  <si>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</si>
  <si>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</si>
  <si>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</si>
  <si>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</si>
  <si>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</si>
  <si>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</si>
  <si>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</si>
  <si>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</si>
  <si>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</si>
  <si>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</si>
  <si>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</si>
  <si>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</si>
  <si>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</si>
  <si>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</si>
  <si>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</si>
  <si>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</si>
  <si>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</si>
  <si>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</si>
  <si>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</si>
  <si>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</si>
  <si>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</si>
  <si>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</si>
  <si>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</si>
  <si>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</si>
  <si>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</si>
  <si>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</si>
  <si>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</si>
  <si>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</si>
  <si>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</si>
  <si>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</si>
  <si>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</si>
  <si>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</si>
  <si>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</si>
  <si>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</si>
  <si>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</si>
  <si>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</si>
  <si>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</si>
  <si>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</si>
  <si>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</si>
  <si>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</si>
  <si>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</si>
  <si>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</si>
  <si>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</si>
  <si>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</si>
  <si>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</si>
  <si>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</si>
  <si>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</si>
  <si>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</si>
  <si>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</si>
  <si>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</si>
  <si>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</si>
  <si>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</si>
  <si>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</si>
  <si>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</si>
  <si>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</si>
  <si>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</si>
  <si>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</si>
  <si>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</si>
  <si>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</si>
  <si>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</si>
  <si>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</si>
  <si>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</si>
  <si>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</si>
  <si>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</si>
  <si>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</si>
  <si>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</si>
  <si>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</si>
  <si>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</si>
  <si>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</si>
  <si>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</si>
  <si>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</si>
  <si>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</si>
  <si>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</si>
  <si>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</si>
  <si>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</si>
  <si>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</si>
  <si>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</si>
  <si>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</si>
  <si>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</si>
  <si>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</si>
  <si>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</si>
  <si>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</si>
  <si>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</si>
  <si>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</si>
  <si>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</si>
  <si>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</si>
  <si>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</si>
  <si>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</si>
  <si>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</si>
  <si>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</si>
  <si>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</si>
  <si>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</si>
  <si>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</si>
  <si>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</si>
  <si>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</si>
  <si>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</si>
  <si>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</si>
  <si>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</si>
  <si>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</si>
  <si>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</si>
  <si>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</si>
  <si>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</si>
  <si>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</si>
  <si>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</si>
  <si>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</si>
  <si>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</si>
  <si>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</si>
  <si>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</si>
  <si>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</si>
  <si>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</si>
  <si>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</si>
  <si>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</si>
  <si>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</si>
  <si>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</si>
  <si>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</si>
  <si>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</si>
  <si>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</si>
  <si>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</si>
  <si>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</si>
  <si>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</si>
  <si>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</si>
  <si>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</si>
  <si>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</si>
  <si>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</si>
  <si>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</si>
  <si>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</si>
  <si>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</si>
  <si>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</si>
  <si>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</si>
  <si>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</si>
  <si>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</si>
  <si>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</si>
  <si>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</si>
  <si>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</si>
  <si>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</si>
  <si>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</si>
  <si>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</si>
  <si>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</si>
  <si>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</si>
  <si>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</si>
  <si>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</si>
  <si>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</si>
  <si>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</si>
  <si>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</si>
  <si>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</si>
  <si>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</si>
  <si>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</si>
  <si>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</si>
  <si>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</si>
  <si>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</si>
  <si>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</si>
  <si>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</si>
  <si>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</si>
  <si>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</si>
  <si>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</si>
  <si>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</si>
  <si>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</si>
  <si>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</si>
  <si>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</si>
  <si>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</si>
  <si>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</si>
  <si>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</si>
  <si>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</si>
  <si>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</si>
  <si>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</si>
  <si>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</si>
  <si>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</si>
  <si>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</si>
  <si>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</si>
  <si>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</si>
  <si>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</si>
  <si>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</si>
  <si>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</si>
  <si>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</si>
  <si>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</si>
  <si>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</si>
  <si>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</si>
  <si>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</si>
  <si>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</si>
  <si>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</si>
  <si>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</si>
  <si>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</si>
  <si>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</si>
  <si>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</si>
  <si>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</si>
  <si>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</si>
  <si>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</si>
  <si>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</si>
  <si>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</si>
  <si>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</si>
  <si>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</si>
  <si>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</si>
  <si>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</si>
  <si>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</si>
  <si>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</si>
  <si>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</si>
  <si>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</si>
  <si>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</si>
  <si>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</si>
  <si>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</si>
  <si>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</si>
  <si>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</si>
  <si>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</si>
  <si>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</si>
  <si>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</si>
  <si>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</si>
  <si>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</si>
  <si>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</si>
  <si>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</si>
  <si>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</si>
  <si>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</si>
  <si>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</si>
  <si>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</si>
  <si>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</si>
  <si>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</si>
  <si>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</si>
  <si>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</si>
  <si>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</si>
  <si>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</si>
  <si>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</si>
  <si>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</si>
  <si>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</si>
  <si>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</si>
  <si>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</si>
  <si>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</si>
  <si>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</si>
  <si>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</si>
  <si>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</si>
  <si>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</si>
  <si>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</si>
  <si>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</si>
  <si>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</si>
  <si>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</si>
  <si>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</si>
  <si>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</si>
  <si>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</si>
  <si>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</si>
  <si>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</si>
  <si>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</si>
  <si>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</si>
  <si>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</si>
  <si>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</si>
  <si>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</si>
  <si>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</si>
  <si>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</si>
  <si>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</si>
  <si>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</si>
  <si>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</si>
  <si>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</si>
  <si>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</si>
  <si>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</si>
  <si>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</si>
  <si>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</si>
  <si>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</si>
  <si>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</si>
  <si>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</si>
  <si>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</si>
  <si>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</si>
  <si>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</si>
  <si>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</si>
  <si>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</si>
  <si>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</si>
  <si>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</si>
  <si>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</si>
  <si>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</si>
  <si>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</si>
  <si>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</si>
  <si>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</si>
  <si>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</si>
  <si>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</si>
  <si>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</si>
  <si>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</si>
  <si>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</si>
  <si>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</si>
  <si>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</si>
  <si>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</si>
  <si>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</si>
  <si>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</si>
  <si>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</si>
  <si>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</si>
  <si>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</si>
  <si>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</si>
  <si>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</si>
  <si>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</si>
  <si>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</si>
  <si>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</si>
  <si>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</si>
  <si>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</si>
  <si>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</si>
  <si>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</si>
  <si>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</si>
  <si>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</si>
  <si>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</si>
  <si>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</si>
  <si>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</si>
  <si>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</si>
  <si>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</si>
  <si>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</si>
  <si>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</si>
  <si>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</si>
  <si>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</si>
  <si>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</si>
  <si>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</si>
  <si>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</si>
  <si>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</si>
  <si>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</si>
  <si>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</si>
  <si>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</si>
  <si>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</si>
  <si>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</si>
  <si>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</si>
  <si>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</si>
  <si>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</si>
  <si>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</si>
  <si>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</si>
  <si>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</si>
  <si>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</si>
  <si>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</si>
  <si>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</si>
  <si>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</si>
  <si>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</si>
  <si>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</si>
  <si>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</si>
  <si>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</si>
  <si>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</si>
  <si>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</si>
  <si>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</si>
  <si>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</si>
  <si>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</si>
  <si>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</si>
  <si>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</si>
  <si>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</si>
  <si>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</si>
  <si>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</si>
  <si>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</si>
  <si>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</si>
  <si>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</si>
  <si>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</si>
  <si>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</si>
  <si>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</si>
  <si>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</si>
  <si>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</si>
  <si>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</si>
  <si>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</si>
  <si>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</si>
  <si>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</si>
  <si>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</si>
  <si>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</si>
  <si>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</si>
  <si>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</si>
  <si>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</si>
  <si>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</si>
  <si>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</si>
  <si>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</si>
  <si>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</si>
  <si>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</si>
  <si>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</si>
  <si>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</si>
  <si>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</si>
  <si>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</si>
  <si>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</si>
  <si>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</si>
  <si>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</si>
  <si>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</si>
  <si>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</si>
  <si>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</si>
  <si>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</si>
  <si>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</si>
  <si>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</si>
  <si>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</si>
  <si>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</si>
  <si>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</si>
  <si>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</si>
  <si>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</si>
  <si>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</si>
  <si>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</si>
  <si>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</si>
  <si>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</si>
  <si>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</si>
  <si>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</si>
  <si>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</si>
  <si>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</si>
  <si>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</si>
  <si>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</si>
  <si>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</si>
  <si>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</si>
  <si>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</si>
  <si>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</si>
  <si>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</si>
  <si>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</si>
  <si>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</si>
  <si>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</si>
  <si>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</si>
  <si>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</si>
  <si>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</si>
  <si>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</si>
  <si>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</si>
  <si>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</si>
  <si>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</si>
  <si>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</si>
  <si>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</si>
  <si>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</si>
  <si>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</si>
  <si>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</si>
  <si>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</si>
  <si>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</si>
  <si>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</si>
  <si>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</si>
  <si>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</si>
  <si>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</si>
  <si>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</si>
  <si>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</si>
  <si>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</si>
  <si>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</si>
  <si>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</si>
  <si>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</si>
  <si>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</si>
  <si>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</si>
  <si>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</si>
  <si>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</si>
  <si>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</si>
  <si>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</si>
  <si>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</si>
  <si>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</si>
  <si>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</si>
  <si>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</si>
  <si>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</si>
  <si>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</si>
  <si>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</si>
  <si>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</si>
  <si>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</si>
  <si>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</si>
  <si>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</si>
  <si>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</si>
  <si>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</si>
  <si>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</si>
  <si>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</si>
  <si>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</si>
  <si>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</si>
  <si>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</si>
  <si>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</si>
  <si>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</si>
  <si>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</si>
  <si>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</si>
  <si>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</si>
  <si>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</si>
  <si>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</si>
  <si>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</si>
  <si>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</si>
  <si>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</si>
  <si>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</si>
  <si>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</si>
  <si>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</si>
  <si>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</si>
  <si>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</si>
  <si>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</si>
  <si>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</si>
  <si>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</si>
  <si>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</si>
  <si>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</si>
  <si>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</si>
  <si>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</si>
  <si>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</si>
  <si>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</si>
  <si>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</si>
  <si>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</si>
  <si>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</si>
  <si>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</si>
  <si>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</si>
  <si>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</si>
  <si>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</si>
  <si>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</si>
  <si>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</si>
  <si>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</si>
  <si>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</si>
  <si>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</si>
  <si>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</si>
  <si>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</si>
  <si>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</si>
  <si>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</si>
  <si>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</si>
  <si>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</si>
  <si>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</si>
  <si>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</si>
  <si>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</si>
  <si>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</si>
  <si>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</si>
  <si>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</si>
  <si>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</si>
  <si>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</si>
  <si>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</si>
  <si>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</si>
  <si>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</si>
  <si>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</si>
  <si>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</si>
  <si>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</si>
  <si>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</si>
  <si>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</si>
  <si>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</si>
  <si>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</si>
  <si>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</si>
  <si>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</si>
  <si>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</si>
  <si>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</si>
  <si>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</si>
  <si>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</si>
  <si>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</si>
  <si>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</si>
  <si>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</si>
  <si>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</si>
  <si>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</si>
  <si>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</si>
  <si>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</si>
  <si>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</si>
  <si>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</si>
  <si>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</si>
  <si>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</si>
  <si>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</si>
  <si>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</si>
  <si>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</si>
  <si>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</si>
  <si>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</si>
  <si>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</si>
  <si>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</si>
  <si>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</si>
  <si>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</si>
  <si>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</si>
  <si>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</si>
  <si>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</si>
  <si>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</si>
  <si>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</si>
  <si>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</si>
  <si>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</si>
  <si>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</si>
  <si>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</si>
  <si>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</si>
  <si>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</si>
  <si>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</si>
  <si>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</si>
  <si>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</si>
  <si>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</si>
  <si>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</si>
  <si>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</si>
  <si>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</si>
  <si>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</si>
  <si>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</si>
  <si>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</si>
  <si>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</si>
  <si>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</si>
  <si>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</si>
  <si>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</si>
  <si>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</si>
  <si>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</si>
  <si>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</si>
  <si>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</si>
  <si>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</si>
  <si>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</si>
  <si>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</si>
  <si>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</si>
  <si>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</si>
  <si>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</si>
  <si>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</si>
  <si>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</si>
  <si>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</si>
  <si>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</si>
  <si>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</si>
  <si>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</si>
  <si>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</si>
  <si>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</si>
  <si>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</si>
  <si>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</si>
  <si>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</si>
  <si>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</si>
  <si>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</si>
  <si>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</si>
  <si>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</si>
  <si>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</si>
  <si>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</si>
  <si>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</si>
  <si>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</si>
  <si>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</si>
  <si>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</si>
  <si>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</si>
  <si>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</si>
  <si>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</si>
  <si>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</si>
  <si>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</si>
  <si>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</si>
  <si>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</si>
  <si>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</si>
  <si>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</si>
  <si>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</si>
  <si>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</si>
  <si>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</si>
  <si>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</si>
  <si>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</si>
  <si>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</si>
  <si>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</si>
  <si>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</si>
  <si>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</si>
  <si>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</si>
  <si>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</si>
  <si>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</si>
  <si>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</si>
  <si>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</si>
  <si>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</si>
  <si>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</si>
  <si>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</si>
  <si>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</si>
  <si>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</si>
  <si>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</si>
  <si>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</si>
  <si>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</si>
  <si>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</si>
  <si>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</si>
  <si>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</si>
  <si>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</si>
  <si>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</si>
  <si>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</si>
  <si>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</si>
  <si>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</si>
  <si>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</si>
  <si>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</si>
  <si>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</si>
  <si>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</si>
  <si>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</si>
  <si>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</si>
  <si>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</si>
  <si>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</si>
  <si>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</si>
  <si>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</si>
  <si>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</si>
  <si>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</si>
  <si>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</si>
  <si>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</si>
  <si>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</si>
  <si>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</si>
  <si>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</si>
  <si>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</si>
  <si>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</si>
  <si>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</si>
  <si>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</si>
  <si>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</si>
  <si>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</si>
  <si>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</si>
  <si>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</si>
  <si>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</si>
  <si>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</si>
  <si>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</si>
  <si>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</si>
  <si>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</si>
  <si>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</si>
  <si>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</si>
  <si>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</si>
  <si>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</si>
  <si>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</si>
  <si>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</si>
  <si>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</si>
  <si>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</si>
  <si>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</si>
  <si>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</si>
  <si>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</si>
  <si>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</si>
  <si>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</si>
  <si>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</si>
  <si>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</si>
  <si>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</si>
  <si>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</si>
  <si>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</si>
  <si>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</si>
  <si>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</si>
  <si>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</si>
  <si>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</si>
  <si>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</si>
  <si>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</si>
  <si>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</si>
  <si>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</si>
  <si>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</si>
  <si>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</si>
  <si>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</si>
  <si>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</si>
  <si>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</si>
  <si>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</si>
  <si>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</si>
  <si>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</si>
  <si>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</si>
  <si>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</si>
  <si>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</si>
  <si>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</si>
  <si>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</si>
  <si>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</si>
  <si>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</si>
  <si>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</si>
  <si>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</si>
  <si>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</si>
  <si>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</si>
  <si>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</si>
  <si>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</si>
  <si>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</si>
  <si>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</si>
  <si>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</si>
  <si>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</si>
  <si>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</si>
  <si>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</si>
  <si>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</si>
  <si>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</si>
  <si>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</si>
  <si>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</si>
  <si>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</si>
  <si>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</si>
  <si>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</si>
  <si>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</si>
  <si>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</si>
  <si>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</si>
  <si>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</si>
  <si>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</si>
  <si>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</si>
  <si>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</si>
  <si>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</si>
  <si>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</si>
  <si>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</si>
  <si>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</si>
  <si>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</si>
  <si>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</si>
  <si>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</si>
  <si>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</si>
  <si>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</si>
  <si>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</si>
  <si>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</si>
  <si>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</si>
  <si>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</si>
  <si>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</si>
  <si>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</si>
  <si>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</si>
  <si>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</si>
  <si>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</si>
  <si>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</si>
  <si>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</si>
  <si>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</si>
  <si>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</si>
  <si>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</si>
  <si>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</si>
  <si>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</si>
  <si>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</si>
  <si>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</si>
  <si>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</si>
  <si>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</si>
  <si>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</si>
  <si>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</si>
  <si>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</si>
  <si>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</si>
  <si>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</si>
  <si>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</si>
  <si>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</si>
  <si>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</si>
  <si>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</si>
  <si>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</si>
  <si>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</si>
  <si>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</si>
  <si>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</si>
  <si>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</si>
  <si>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</si>
  <si>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</si>
  <si>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</si>
  <si>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</si>
  <si>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</si>
  <si>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</si>
  <si>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</si>
  <si>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</si>
  <si>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</si>
  <si>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</si>
  <si>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</si>
  <si>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</si>
  <si>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</si>
  <si>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</si>
  <si>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</si>
  <si>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</si>
  <si>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</si>
  <si>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</si>
  <si>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</si>
  <si>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</si>
  <si>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</si>
  <si>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</si>
  <si>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</si>
  <si>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</si>
  <si>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</si>
  <si>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</si>
  <si>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</si>
  <si>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</si>
  <si>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</si>
  <si>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</si>
  <si>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</si>
  <si>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</si>
  <si>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</si>
  <si>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</si>
  <si>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</si>
  <si>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</si>
  <si>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</si>
  <si>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</si>
  <si>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</si>
  <si>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</si>
  <si>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</si>
  <si>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</si>
  <si>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</si>
  <si>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</si>
  <si>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</si>
  <si>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</si>
  <si>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</si>
  <si>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</si>
  <si>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</si>
  <si>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</si>
  <si>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</si>
  <si>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</si>
  <si>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</si>
  <si>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</si>
  <si>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</si>
  <si>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</si>
  <si>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</si>
  <si>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</si>
  <si>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</si>
  <si>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</si>
  <si>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</si>
  <si>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</si>
  <si>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</si>
  <si>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</si>
  <si>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</si>
  <si>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</si>
  <si>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</si>
  <si>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</si>
  <si>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</si>
  <si>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</si>
  <si>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</si>
  <si>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</si>
  <si>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</si>
  <si>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</si>
  <si>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</si>
  <si>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</si>
  <si>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</si>
  <si>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</si>
  <si>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</si>
  <si>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</si>
  <si>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</si>
  <si>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</si>
  <si>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</si>
  <si>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</si>
  <si>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</si>
  <si>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</si>
  <si>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</si>
  <si>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</si>
  <si>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</si>
  <si>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</si>
  <si>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</si>
  <si>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</si>
  <si>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</si>
  <si>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</si>
  <si>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</si>
  <si>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</si>
  <si>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</si>
  <si>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</si>
  <si>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</si>
  <si>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</si>
  <si>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</si>
  <si>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</si>
  <si>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</si>
  <si>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</si>
  <si>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</si>
  <si>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</si>
  <si>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</si>
  <si>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</si>
  <si>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</si>
  <si>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</si>
  <si>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</si>
  <si>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</si>
  <si>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</si>
  <si>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</si>
  <si>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</si>
  <si>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</si>
  <si>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</si>
  <si>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</si>
  <si>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</si>
  <si>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</si>
  <si>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</si>
  <si>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</si>
  <si>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</si>
  <si>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</si>
  <si>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</si>
  <si>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</si>
  <si>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</si>
  <si>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</si>
  <si>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</si>
  <si>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</si>
  <si>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</si>
  <si>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</si>
  <si>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</si>
  <si>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</si>
  <si>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</si>
  <si>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</si>
  <si>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</si>
  <si>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</si>
  <si>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</si>
  <si>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</si>
  <si>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</si>
  <si>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</si>
  <si>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</si>
  <si>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</si>
  <si>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</si>
  <si>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</si>
  <si>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</si>
  <si>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</si>
  <si>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</si>
  <si>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</si>
  <si>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</si>
  <si>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</si>
  <si>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</si>
  <si>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</si>
  <si>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</si>
  <si>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</si>
  <si>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</si>
  <si>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</si>
  <si>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</si>
  <si>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</si>
  <si>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</si>
  <si>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</si>
  <si>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</si>
  <si>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</si>
  <si>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</si>
  <si>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</si>
  <si>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</si>
  <si>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</si>
  <si>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</si>
  <si>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</si>
  <si>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</si>
  <si>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</si>
  <si>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</si>
  <si>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</si>
  <si>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</si>
  <si>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</si>
  <si>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</si>
  <si>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</si>
  <si>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</si>
  <si>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</si>
  <si>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</si>
  <si>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</si>
  <si>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</si>
  <si>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</si>
  <si>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</si>
  <si>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</si>
  <si>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</si>
  <si>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</si>
  <si>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</si>
  <si>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</si>
  <si>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</si>
  <si>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</si>
  <si>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</si>
  <si>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</si>
  <si>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</si>
  <si>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</si>
  <si>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</si>
  <si>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</si>
  <si>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</si>
  <si>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</si>
  <si>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</si>
  <si>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</si>
  <si>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</si>
  <si>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</si>
  <si>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</si>
  <si>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</si>
  <si>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</si>
  <si>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</si>
  <si>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</si>
  <si>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</si>
  <si>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</si>
  <si>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</si>
  <si>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</si>
  <si>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</si>
  <si>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</si>
  <si>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</si>
  <si>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</si>
  <si>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</si>
  <si>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</si>
  <si>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</si>
  <si>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</si>
  <si>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</si>
  <si>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</si>
  <si>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</si>
  <si>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</si>
  <si>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</si>
  <si>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</si>
  <si>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</si>
  <si>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</si>
  <si>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</si>
  <si>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</si>
  <si>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</si>
  <si>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</si>
  <si>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</si>
  <si>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</si>
  <si>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</si>
  <si>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</si>
  <si>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</si>
  <si>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</si>
  <si>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</si>
  <si>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</si>
  <si>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</si>
  <si>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</si>
  <si>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</si>
  <si>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</si>
  <si>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</si>
  <si>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</si>
  <si>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</si>
  <si>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</si>
  <si>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</si>
  <si>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</si>
  <si>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</si>
  <si>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</si>
  <si>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</si>
  <si>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</si>
  <si>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</si>
  <si>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</si>
  <si>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</si>
  <si>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</si>
  <si>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</si>
  <si>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</si>
  <si>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</si>
  <si>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</si>
  <si>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</si>
  <si>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</si>
  <si>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</si>
  <si>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</si>
  <si>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</si>
  <si>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</si>
  <si>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</si>
  <si>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</si>
  <si>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</si>
  <si>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</si>
  <si>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</si>
  <si>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</si>
  <si>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</si>
  <si>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</si>
  <si>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</si>
  <si>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</si>
  <si>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</si>
  <si>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</si>
  <si>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</si>
  <si>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</si>
  <si>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</si>
  <si>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</si>
  <si>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</si>
  <si>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</si>
  <si>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</si>
  <si>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</si>
  <si>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</si>
  <si>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</si>
  <si>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</si>
  <si>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</si>
  <si>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</si>
  <si>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</si>
  <si>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</si>
  <si>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</si>
  <si>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</si>
  <si>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</si>
  <si>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</si>
  <si>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</si>
  <si>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</si>
  <si>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</si>
  <si>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</si>
  <si>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</si>
  <si>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</si>
  <si>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</si>
  <si>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</si>
  <si>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</si>
  <si>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</si>
  <si>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</si>
  <si>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</si>
  <si>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</si>
  <si>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</si>
  <si>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</si>
  <si>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</si>
  <si>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</si>
  <si>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</si>
  <si>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</si>
  <si>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</si>
  <si>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</si>
  <si>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</si>
  <si>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</si>
  <si>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</si>
  <si>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</si>
  <si>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</si>
  <si>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</si>
  <si>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</si>
  <si>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</si>
  <si>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</si>
  <si>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</si>
  <si>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</si>
  <si>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</si>
  <si>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</si>
  <si>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</si>
  <si>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</si>
  <si>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</si>
  <si>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</si>
  <si>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</si>
  <si>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</si>
  <si>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</si>
  <si>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</si>
  <si>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</si>
  <si>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</si>
  <si>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</si>
  <si>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</si>
  <si>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</si>
  <si>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</si>
  <si>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</si>
  <si>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</si>
  <si>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</si>
  <si>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</si>
  <si>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</si>
  <si>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</si>
  <si>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</si>
  <si>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</si>
  <si>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</si>
  <si>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</si>
  <si>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</si>
  <si>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</si>
  <si>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</si>
  <si>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</si>
  <si>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</si>
  <si>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</si>
  <si>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</si>
  <si>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</si>
  <si>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</si>
  <si>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</si>
  <si>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</si>
  <si>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</si>
  <si>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</si>
  <si>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</si>
  <si>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</si>
  <si>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</si>
  <si>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</si>
  <si>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</si>
  <si>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</si>
  <si>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</si>
  <si>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</si>
  <si>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</si>
  <si>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</si>
  <si>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</si>
  <si>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</si>
  <si>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</si>
  <si>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</si>
  <si>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</si>
  <si>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</si>
  <si>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</si>
  <si>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</si>
  <si>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</si>
  <si>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</si>
  <si>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</si>
  <si>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</si>
  <si>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</si>
  <si>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</si>
  <si>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</si>
  <si>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</si>
  <si>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</si>
  <si>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</si>
  <si>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</si>
  <si>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</si>
  <si>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</si>
  <si>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</si>
  <si>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</si>
  <si>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</si>
  <si>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</si>
  <si>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</si>
  <si>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</si>
  <si>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</si>
  <si>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</si>
  <si>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</si>
  <si>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</si>
  <si>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</si>
  <si>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</si>
  <si>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</si>
  <si>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</si>
  <si>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</si>
  <si>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</si>
  <si>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</si>
  <si>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</si>
  <si>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</si>
  <si>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</si>
  <si>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</si>
  <si>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</si>
  <si>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</si>
  <si>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</si>
  <si>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</si>
  <si>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</si>
  <si>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</si>
  <si>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</si>
  <si>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</si>
  <si>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</si>
  <si>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</si>
  <si>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</si>
  <si>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</si>
  <si>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</si>
  <si>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</si>
  <si>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</si>
  <si>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</si>
  <si>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</si>
  <si>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</si>
  <si>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</si>
  <si>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</si>
  <si>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</si>
  <si>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</si>
  <si>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</si>
  <si>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</si>
  <si>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</si>
  <si>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</si>
  <si>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</si>
  <si>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</si>
  <si>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</si>
  <si>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</si>
  <si>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</si>
  <si>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</si>
  <si>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</si>
  <si>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</si>
  <si>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</si>
  <si>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</si>
  <si>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</si>
  <si>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</si>
  <si>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</si>
  <si>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</si>
  <si>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</si>
  <si>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</si>
  <si>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</si>
  <si>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</si>
  <si>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</si>
  <si>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</si>
  <si>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</si>
  <si>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</si>
  <si>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</si>
  <si>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</si>
  <si>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</si>
  <si>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</si>
  <si>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</si>
  <si>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</si>
  <si>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</si>
  <si>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</si>
  <si>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</si>
  <si>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</si>
  <si>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</si>
  <si>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</si>
  <si>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</si>
  <si>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</si>
  <si>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</si>
  <si>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</si>
  <si>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</si>
  <si>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</si>
  <si>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</si>
  <si>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</si>
  <si>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</si>
  <si>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</si>
  <si>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</si>
  <si>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</si>
  <si>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</si>
  <si>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</si>
  <si>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</si>
  <si>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</si>
  <si>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</si>
  <si>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</si>
  <si>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</si>
  <si>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</si>
  <si>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</si>
  <si>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</si>
  <si>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</si>
  <si>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</si>
  <si>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</si>
  <si>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</si>
  <si>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</si>
  <si>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</si>
  <si>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</si>
  <si>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</si>
  <si>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</si>
  <si>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</si>
  <si>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</si>
  <si>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</si>
  <si>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</si>
  <si>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</si>
  <si>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</si>
  <si>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</si>
  <si>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</si>
  <si>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</si>
  <si>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</si>
  <si>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</si>
  <si>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</si>
  <si>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</si>
  <si>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</si>
  <si>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</si>
  <si>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</si>
  <si>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</si>
  <si>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</si>
  <si>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</si>
  <si>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</si>
  <si>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</si>
  <si>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</si>
  <si>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</si>
  <si>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</si>
  <si>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</si>
  <si>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</si>
  <si>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</si>
  <si>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</si>
  <si>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</si>
  <si>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</si>
  <si>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</si>
  <si>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</si>
  <si>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</si>
  <si>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</si>
  <si>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</si>
  <si>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</si>
  <si>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</si>
  <si>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</si>
  <si>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</si>
  <si>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</si>
  <si>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</si>
  <si>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</si>
  <si>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</si>
  <si>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</si>
  <si>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</si>
  <si>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</si>
  <si>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</si>
  <si>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</si>
  <si>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</si>
  <si>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</si>
  <si>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</si>
  <si>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</si>
  <si>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</si>
  <si>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</si>
  <si>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</si>
  <si>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</si>
  <si>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</si>
  <si>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</si>
  <si>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</si>
  <si>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</si>
  <si>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</si>
  <si>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</si>
  <si>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</si>
  <si>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</si>
  <si>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</si>
  <si>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</si>
  <si>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</si>
  <si>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</si>
  <si>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</si>
  <si>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</si>
  <si>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</si>
  <si>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</si>
  <si>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</si>
  <si>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</si>
  <si>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</si>
  <si>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</si>
  <si>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</si>
  <si>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</si>
  <si>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</si>
  <si>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</si>
  <si>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</si>
  <si>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</si>
  <si>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</si>
  <si>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</si>
  <si>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</si>
  <si>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</si>
  <si>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</si>
  <si>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</si>
  <si>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</si>
  <si>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</si>
  <si>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</si>
  <si>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</si>
  <si>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</si>
  <si>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</si>
  <si>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</si>
  <si>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</si>
  <si>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</si>
  <si>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</si>
  <si>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</si>
  <si>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</si>
  <si>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</si>
  <si>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</si>
  <si>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</si>
  <si>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</si>
  <si>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</si>
  <si>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</si>
  <si>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</si>
  <si>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</si>
  <si>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</si>
  <si>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</si>
  <si>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</si>
  <si>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</si>
  <si>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</si>
  <si>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</si>
  <si>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</si>
  <si>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</si>
  <si>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</si>
  <si>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</si>
  <si>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</si>
  <si>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</si>
  <si>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</si>
  <si>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</si>
  <si>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</si>
  <si>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</si>
  <si>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</si>
  <si>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</si>
  <si>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</si>
  <si>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</si>
  <si>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</si>
  <si>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</si>
  <si>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</si>
  <si>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</si>
  <si>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</si>
  <si>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</si>
  <si>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</si>
  <si>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</si>
  <si>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</si>
  <si>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</si>
  <si>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</si>
  <si>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</si>
  <si>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</si>
  <si>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</si>
  <si>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</si>
  <si>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</si>
  <si>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</si>
  <si>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</si>
  <si>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</si>
  <si>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</si>
  <si>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</si>
  <si>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</si>
  <si>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</si>
  <si>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</si>
  <si>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</si>
  <si>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</si>
  <si>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</si>
  <si>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</si>
  <si>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</si>
  <si>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</si>
  <si>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</si>
  <si>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</si>
  <si>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</si>
  <si>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</si>
  <si>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</si>
  <si>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</si>
  <si>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</si>
  <si>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</si>
  <si>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</si>
  <si>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</si>
  <si>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</si>
  <si>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</si>
  <si>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</si>
  <si>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</si>
  <si>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</si>
  <si>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</si>
  <si>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</si>
  <si>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</si>
  <si>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</si>
  <si>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</si>
  <si>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</si>
  <si>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</si>
  <si>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</si>
  <si>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</si>
  <si>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</si>
  <si>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</si>
  <si>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</si>
  <si>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</si>
  <si>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</si>
  <si>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</si>
  <si>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</si>
  <si>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</si>
  <si>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</si>
  <si>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</si>
  <si>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</si>
  <si>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</si>
  <si>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</si>
  <si>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</si>
  <si>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</si>
  <si>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</si>
  <si>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</si>
  <si>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</si>
  <si>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</si>
  <si>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</si>
  <si>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</si>
  <si>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</si>
  <si>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</si>
  <si>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</si>
  <si>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</si>
  <si>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</si>
  <si>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</si>
  <si>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</si>
  <si>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</si>
  <si>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</si>
  <si>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</si>
  <si>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</si>
  <si>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</si>
  <si>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</si>
  <si>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</si>
  <si>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</si>
  <si>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</si>
  <si>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</si>
  <si>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</si>
  <si>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</si>
  <si>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</si>
  <si>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</si>
  <si>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</si>
  <si>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</si>
  <si>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</si>
  <si>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</si>
  <si>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</si>
  <si>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</si>
  <si>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</si>
  <si>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</si>
  <si>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</si>
  <si>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</si>
  <si>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</si>
  <si>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</si>
  <si>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</si>
  <si>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</si>
  <si>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</si>
  <si>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</si>
  <si>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</si>
  <si>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</si>
  <si>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</si>
  <si>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</si>
  <si>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</si>
  <si>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</si>
  <si>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</si>
  <si>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</si>
  <si>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</si>
  <si>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</si>
  <si>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</si>
  <si>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</si>
  <si>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</si>
  <si>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</si>
  <si>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</si>
  <si>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</si>
  <si>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</si>
  <si>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</si>
  <si>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</si>
  <si>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</si>
  <si>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</si>
  <si>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</si>
  <si>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</si>
  <si>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</si>
  <si>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</si>
  <si>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</si>
  <si>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</si>
  <si>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</si>
  <si>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</si>
  <si>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</si>
  <si>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</si>
  <si>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</si>
  <si>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</si>
  <si>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</si>
  <si>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</si>
  <si>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</si>
  <si>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</si>
  <si>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</si>
  <si>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</si>
  <si>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</si>
  <si>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</si>
  <si>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</si>
  <si>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</si>
  <si>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</si>
  <si>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</si>
  <si>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</si>
  <si>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</si>
  <si>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</si>
  <si>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</si>
  <si>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</si>
  <si>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</si>
  <si>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</si>
  <si>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</si>
  <si>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</si>
  <si>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</si>
  <si>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</si>
  <si>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</si>
  <si>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</si>
  <si>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</si>
  <si>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</si>
  <si>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</si>
  <si>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</si>
  <si>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</si>
  <si>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</si>
  <si>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</si>
  <si>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</si>
  <si>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</si>
  <si>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</si>
  <si>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</si>
  <si>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</si>
  <si>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</si>
  <si>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</si>
  <si>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</si>
  <si>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</si>
  <si>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</si>
  <si>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</si>
  <si>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</si>
  <si>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</si>
  <si>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</si>
  <si>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</si>
  <si>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</si>
  <si>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</si>
  <si>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</si>
  <si>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</si>
  <si>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</si>
  <si>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</si>
  <si>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</si>
  <si>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</si>
  <si>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</si>
  <si>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</si>
  <si>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</si>
  <si>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</si>
  <si>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</si>
  <si>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</si>
  <si>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</si>
  <si>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</si>
  <si>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</si>
  <si>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</si>
  <si>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</si>
  <si>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</si>
  <si>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</si>
  <si>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</si>
  <si>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</si>
  <si>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</si>
  <si>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</si>
  <si>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</si>
  <si>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</si>
  <si>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</si>
  <si>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</si>
  <si>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</si>
  <si>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</si>
  <si>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</si>
  <si>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</si>
  <si>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</si>
  <si>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</si>
  <si>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</si>
  <si>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</si>
  <si>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</si>
  <si>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</si>
  <si>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</si>
  <si>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</si>
  <si>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</si>
  <si>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</si>
  <si>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</si>
  <si>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</si>
  <si>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</si>
  <si>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</si>
  <si>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</si>
  <si>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</si>
  <si>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</si>
  <si>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</si>
  <si>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</si>
  <si>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</si>
  <si>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</si>
  <si>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</si>
  <si>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</si>
  <si>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</si>
  <si>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</si>
  <si>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</si>
  <si>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</si>
  <si>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</si>
  <si>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</si>
  <si>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</si>
  <si>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</si>
  <si>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</si>
  <si>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</si>
  <si>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</si>
  <si>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</si>
  <si>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</si>
  <si>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</si>
  <si>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</si>
  <si>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</si>
  <si>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</si>
  <si>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</si>
  <si>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</si>
  <si>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</si>
  <si>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</si>
  <si>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</si>
  <si>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</si>
  <si>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</si>
  <si>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</si>
  <si>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</si>
  <si>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</si>
  <si>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</si>
  <si>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</si>
  <si>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</si>
  <si>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</si>
  <si>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</si>
  <si>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</si>
  <si>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</si>
  <si>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</si>
  <si>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</si>
  <si>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</si>
  <si>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</si>
  <si>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</si>
  <si>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</si>
  <si>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</si>
  <si>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</si>
  <si>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</si>
  <si>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</si>
  <si>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</si>
  <si>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</si>
  <si>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</si>
  <si>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</si>
  <si>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</si>
  <si>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</si>
  <si>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</si>
  <si>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</si>
  <si>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</si>
  <si>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</si>
  <si>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</si>
  <si>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</si>
  <si>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</si>
  <si>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</si>
  <si>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</si>
  <si>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</si>
  <si>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</si>
  <si>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</si>
  <si>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</si>
  <si>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</si>
  <si>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</si>
  <si>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</si>
  <si>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</si>
  <si>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</si>
  <si>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</si>
  <si>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</si>
  <si>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</si>
  <si>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</si>
  <si>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</si>
  <si>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</si>
  <si>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</si>
  <si>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</si>
  <si>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</si>
  <si>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</si>
  <si>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</si>
  <si>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</si>
  <si>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</si>
  <si>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</si>
  <si>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</si>
  <si>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</si>
  <si>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</si>
  <si>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</si>
  <si>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</si>
  <si>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</si>
  <si>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</si>
  <si>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</si>
  <si>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</si>
  <si>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</si>
  <si>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</si>
  <si>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</si>
  <si>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</si>
  <si>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</si>
  <si>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</si>
  <si>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</si>
  <si>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</si>
  <si>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</si>
  <si>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</si>
  <si>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</si>
  <si>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</si>
  <si>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</si>
  <si>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</si>
  <si>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</si>
  <si>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</si>
  <si>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</si>
  <si>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</si>
  <si>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</si>
  <si>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</si>
  <si>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</si>
  <si>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</si>
  <si>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</si>
  <si>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</si>
  <si>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</si>
  <si>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</si>
  <si>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</si>
  <si>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</si>
  <si>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</si>
  <si>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</si>
  <si>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</si>
  <si>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</si>
  <si>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</si>
  <si>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</si>
  <si>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</si>
  <si>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</si>
  <si>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</si>
  <si>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</si>
  <si>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</si>
  <si>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</si>
  <si>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</si>
  <si>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</si>
  <si>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</si>
  <si>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</si>
  <si>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</si>
  <si>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</si>
  <si>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</si>
  <si>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</si>
  <si>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</si>
  <si>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</si>
  <si>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</si>
  <si>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</si>
  <si>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</si>
  <si>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</si>
  <si>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</si>
  <si>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</si>
  <si>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</si>
  <si>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</si>
  <si>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</si>
  <si>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</si>
  <si>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</si>
  <si>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</si>
  <si>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</si>
  <si>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</si>
  <si>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</si>
  <si>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</si>
  <si>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</si>
  <si>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</si>
  <si>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</si>
  <si>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</si>
  <si>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</si>
  <si>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</si>
  <si>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</si>
  <si>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</si>
  <si>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</si>
  <si>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</si>
  <si>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</si>
  <si>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</si>
  <si>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</si>
  <si>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</si>
  <si>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</si>
  <si>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</si>
  <si>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</si>
  <si>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</si>
  <si>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</si>
  <si>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</si>
  <si>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</si>
  <si>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</si>
  <si>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</si>
  <si>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</si>
  <si>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</si>
  <si>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</si>
  <si>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</si>
  <si>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</si>
  <si>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</si>
  <si>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</si>
  <si>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</si>
  <si>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</si>
  <si>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</si>
  <si>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</si>
  <si>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</si>
  <si>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</si>
  <si>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</si>
  <si>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</si>
  <si>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</si>
  <si>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</si>
  <si>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</si>
  <si>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</si>
  <si>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</si>
  <si>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</si>
  <si>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</si>
  <si>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</si>
  <si>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</si>
  <si>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</si>
  <si>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</si>
  <si>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</si>
  <si>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</si>
  <si>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</si>
  <si>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</si>
  <si>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</si>
  <si>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</si>
  <si>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</si>
  <si>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</si>
  <si>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</si>
  <si>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</si>
  <si>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</si>
  <si>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</si>
  <si>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</si>
  <si>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</si>
  <si>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</si>
  <si>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</si>
  <si>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</si>
  <si>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</si>
  <si>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</si>
  <si>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</si>
  <si>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</si>
  <si>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</si>
  <si>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</si>
  <si>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</si>
  <si>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</si>
  <si>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</si>
  <si>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</si>
  <si>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</si>
  <si>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</si>
  <si>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</si>
  <si>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</si>
  <si>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</si>
  <si>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</si>
  <si>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</si>
  <si>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</si>
  <si>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</si>
  <si>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</si>
  <si>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</si>
  <si>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</si>
  <si>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</si>
  <si>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</si>
  <si>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</si>
  <si>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</si>
  <si>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</si>
  <si>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</si>
  <si>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</si>
  <si>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</si>
  <si>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</si>
  <si>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</si>
  <si>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</si>
  <si>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</si>
  <si>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</si>
  <si>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</si>
  <si>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</si>
  <si>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</si>
  <si>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</si>
  <si>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</si>
  <si>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</si>
  <si>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</si>
  <si>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</si>
  <si>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</si>
  <si>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</si>
  <si>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</si>
  <si>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</si>
  <si>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</si>
  <si>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</si>
  <si>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</si>
  <si>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</si>
  <si>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</si>
  <si>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</si>
  <si>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</si>
  <si>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</si>
  <si>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</si>
  <si>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</si>
  <si>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</si>
  <si>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</si>
  <si>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</si>
  <si>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</si>
  <si>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</si>
  <si>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</si>
  <si>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</si>
  <si>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</si>
  <si>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</si>
  <si>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</si>
  <si>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</si>
  <si>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</si>
  <si>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</si>
  <si>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</si>
  <si>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</si>
  <si>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</si>
  <si>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</si>
  <si>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</si>
  <si>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</si>
  <si>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</si>
  <si>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</si>
  <si>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</si>
  <si>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</si>
  <si>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</si>
  <si>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</si>
  <si>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</si>
  <si>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</si>
  <si>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</si>
  <si>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</si>
  <si>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</si>
  <si>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</si>
  <si>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</si>
  <si>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</si>
  <si>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</si>
  <si>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</si>
  <si>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</si>
  <si>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</si>
  <si>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</si>
  <si>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</si>
  <si>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</si>
  <si>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</si>
  <si>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</si>
  <si>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</si>
  <si>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</si>
  <si>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</si>
  <si>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</si>
  <si>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</si>
  <si>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</si>
  <si>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</si>
  <si>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</si>
  <si>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</si>
  <si>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</si>
  <si>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</si>
  <si>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</si>
  <si>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</si>
  <si>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</si>
  <si>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</si>
  <si>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</si>
  <si>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</si>
  <si>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</si>
  <si>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</si>
  <si>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</si>
  <si>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</si>
  <si>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</si>
  <si>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</si>
  <si>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</si>
  <si>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</si>
  <si>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</si>
  <si>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</si>
  <si>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</si>
  <si>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</si>
  <si>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</si>
  <si>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</si>
  <si>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</si>
  <si>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</si>
  <si>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</si>
  <si>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</si>
  <si>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</si>
  <si>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</si>
  <si>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</si>
  <si>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</si>
  <si>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</si>
  <si>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</si>
  <si>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</si>
  <si>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</si>
  <si>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</si>
  <si>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</si>
  <si>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</si>
  <si>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</si>
  <si>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</si>
  <si>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</si>
  <si>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</si>
  <si>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</si>
  <si>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</si>
  <si>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</si>
  <si>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</si>
  <si>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</si>
  <si>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</si>
  <si>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</si>
  <si>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</si>
  <si>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</si>
  <si>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</si>
  <si>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</si>
  <si>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</si>
  <si>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</si>
  <si>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</si>
  <si>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</si>
  <si>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</si>
  <si>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</si>
  <si>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</si>
  <si>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</si>
  <si>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</si>
  <si>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</si>
  <si>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</si>
  <si>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</si>
  <si>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</si>
  <si>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</si>
  <si>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</si>
  <si>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</si>
  <si>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</si>
  <si>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</si>
  <si>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</si>
  <si>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</si>
  <si>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</si>
  <si>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</si>
  <si>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</si>
  <si>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</si>
  <si>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</si>
  <si>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</si>
  <si>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</si>
  <si>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</si>
  <si>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</si>
  <si>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</si>
  <si>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</si>
  <si>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</si>
  <si>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</si>
  <si>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</si>
  <si>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</si>
  <si>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</si>
  <si>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</si>
  <si>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</si>
  <si>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</si>
  <si>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</si>
  <si>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</si>
  <si>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</si>
  <si>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</si>
  <si>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</si>
  <si>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</si>
  <si>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</si>
  <si>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</si>
  <si>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</si>
  <si>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</si>
  <si>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</si>
  <si>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</si>
  <si>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</si>
  <si>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</si>
  <si>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</si>
  <si>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</si>
  <si>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</si>
  <si>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</si>
  <si>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</si>
  <si>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</si>
  <si>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</si>
  <si>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</si>
  <si>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</si>
  <si>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</si>
  <si>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</si>
  <si>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</si>
  <si>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</si>
  <si>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</si>
  <si>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</si>
  <si>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</si>
  <si>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</si>
  <si>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</si>
  <si>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</si>
  <si>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</si>
  <si>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</si>
  <si>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</si>
  <si>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</si>
  <si>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</si>
  <si>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</si>
  <si>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</si>
  <si>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</si>
  <si>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</si>
  <si>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</si>
  <si>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</si>
  <si>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</si>
  <si>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</si>
  <si>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</si>
  <si>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</si>
  <si>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</si>
  <si>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</si>
  <si>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</si>
  <si>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</si>
  <si>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</si>
  <si>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</si>
  <si>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</si>
  <si>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</si>
  <si>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</si>
  <si>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</si>
  <si>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</si>
  <si>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</si>
  <si>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</si>
  <si>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</si>
  <si>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</si>
  <si>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</si>
  <si>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</si>
  <si>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</si>
  <si>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</si>
  <si>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</si>
  <si>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</si>
  <si>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</si>
  <si>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</si>
  <si>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</si>
  <si>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</si>
  <si>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</si>
  <si>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</si>
  <si>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</si>
  <si>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</si>
  <si>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</si>
  <si>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</si>
  <si>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</si>
  <si>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</si>
  <si>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</si>
  <si>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</si>
  <si>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</si>
  <si>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</si>
  <si>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</si>
  <si>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</si>
  <si>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</si>
  <si>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</si>
  <si>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</si>
  <si>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</si>
  <si>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</si>
  <si>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</si>
  <si>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</si>
  <si>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</si>
  <si>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</si>
  <si>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</si>
  <si>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</si>
  <si>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</si>
  <si>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</si>
  <si>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</si>
  <si>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</si>
  <si>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</si>
  <si>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</si>
  <si>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</si>
  <si>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</si>
  <si>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</si>
  <si>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</si>
  <si>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</si>
  <si>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</si>
  <si>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</si>
  <si>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</si>
  <si>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</si>
  <si>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</si>
  <si>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</si>
  <si>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</si>
  <si>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</si>
  <si>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</si>
  <si>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</si>
  <si>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</si>
  <si>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</si>
  <si>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</si>
  <si>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</si>
  <si>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</si>
  <si>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</si>
  <si>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</si>
  <si>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</si>
  <si>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</si>
  <si>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</si>
  <si>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</si>
  <si>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</si>
  <si>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</si>
  <si>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</si>
  <si>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</si>
  <si>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</si>
  <si>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</si>
  <si>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</si>
  <si>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</si>
  <si>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</si>
  <si>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</si>
  <si>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</si>
  <si>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</si>
  <si>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</si>
  <si>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</si>
  <si>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</si>
  <si>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</si>
  <si>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</si>
  <si>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</si>
  <si>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</si>
  <si>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</si>
  <si>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</si>
  <si>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</si>
  <si>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</si>
  <si>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</si>
  <si>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</si>
  <si>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</si>
  <si>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</si>
  <si>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</si>
  <si>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</si>
  <si>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</si>
  <si>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</si>
  <si>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</si>
  <si>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</si>
  <si>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</si>
  <si>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</si>
  <si>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</si>
  <si>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</si>
  <si>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</si>
  <si>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</si>
  <si>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</si>
  <si>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</si>
  <si>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</si>
  <si>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</si>
  <si>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</si>
  <si>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</si>
  <si>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</si>
  <si>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</si>
  <si>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</si>
  <si>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</si>
  <si>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</si>
  <si>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</si>
  <si>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</si>
  <si>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</si>
  <si>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</si>
  <si>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</si>
  <si>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</si>
  <si>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</si>
  <si>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</si>
  <si>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</si>
  <si>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</si>
  <si>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</si>
  <si>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</si>
  <si>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</si>
  <si>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</si>
  <si>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</si>
  <si>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</si>
  <si>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</si>
  <si>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</si>
  <si>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</si>
  <si>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</si>
  <si>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</si>
  <si>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</si>
  <si>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</si>
  <si>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</si>
  <si>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</si>
  <si>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</si>
  <si>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</si>
  <si>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</si>
  <si>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</si>
  <si>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</si>
  <si>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</si>
  <si>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</si>
  <si>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</si>
  <si>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</si>
  <si>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</si>
  <si>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</si>
  <si>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</si>
  <si>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</si>
  <si>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</si>
  <si>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</si>
  <si>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</si>
  <si>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</si>
  <si>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</si>
  <si>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</si>
  <si>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</si>
  <si>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</si>
  <si>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</si>
  <si>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</si>
  <si>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</si>
  <si>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</si>
  <si>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</si>
  <si>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</si>
  <si>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</si>
  <si>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</si>
  <si>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</si>
  <si>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</si>
  <si>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</si>
  <si>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</si>
  <si>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</si>
  <si>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</si>
  <si>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</si>
  <si>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</si>
  <si>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</si>
  <si>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</si>
  <si>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</si>
  <si>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</si>
  <si>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</si>
  <si>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</si>
  <si>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</si>
  <si>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</si>
  <si>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</si>
  <si>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</si>
  <si>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</si>
  <si>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</si>
  <si>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</si>
  <si>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</si>
  <si>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</si>
  <si>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</si>
  <si>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</si>
  <si>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</si>
  <si>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</si>
  <si>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</si>
  <si>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</si>
  <si>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</si>
  <si>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</si>
  <si>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</si>
  <si>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</si>
  <si>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</si>
  <si>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</si>
  <si>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</si>
  <si>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</si>
  <si>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</si>
  <si>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</si>
  <si>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</si>
  <si>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</si>
  <si>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</si>
  <si>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</si>
  <si>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</si>
  <si>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</si>
  <si>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</si>
  <si>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</si>
  <si>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</si>
  <si>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</si>
  <si>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</si>
  <si>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</si>
  <si>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</si>
  <si>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</si>
  <si>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</si>
  <si>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</si>
  <si>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</si>
  <si>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</si>
  <si>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</si>
  <si>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</si>
  <si>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</si>
  <si>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</si>
  <si>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</si>
  <si>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</si>
  <si>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</si>
  <si>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</si>
  <si>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</si>
  <si>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</si>
  <si>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</si>
  <si>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</si>
  <si>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</si>
  <si>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</si>
  <si>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</si>
  <si>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</si>
  <si>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</si>
  <si>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</si>
  <si>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</si>
  <si>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</si>
  <si>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</si>
  <si>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</si>
  <si>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</si>
  <si>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</si>
  <si>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</si>
  <si>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</si>
  <si>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</si>
  <si>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</si>
  <si>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</si>
  <si>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</si>
  <si>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</si>
  <si>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</si>
  <si>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</si>
  <si>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</si>
  <si>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</si>
  <si>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</si>
  <si>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</si>
  <si>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</si>
  <si>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</si>
  <si>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</si>
  <si>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</si>
  <si>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</si>
  <si>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</si>
  <si>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</si>
  <si>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</si>
  <si>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</si>
  <si>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</si>
  <si>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</si>
  <si>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</si>
  <si>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</si>
  <si>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</si>
  <si>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35 min </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</si>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</sst>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320.73558564814448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4.7020833328133449E-2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0.10193981481279479</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45983.684011574071</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45983.684011574071</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45983.684011574071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45983.684011574071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45983.684011574071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45983.684011574071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45983.684011574071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45983.684011574071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45983.684011574071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45983.684011574071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45983.684011574071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45983.684011574071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45983.684011574071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45983.684011574071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45983.684011574071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45983.684011574071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45983.684011574071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45983.684011574071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45983.684011574071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45983.684011574071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45983.684011574071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45983.684011574071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45983.684011574071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45983.684011574071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45983.684011574071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45983.684011574071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45983.684011574071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45983.684011574071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45983.684011574071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45983.684011574071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45983.684011574071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45983.684011574071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45983.684011574071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45983.684011574071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45983.684011574071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45983.684011574071</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45983.684011574071</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158.68417384259374</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45983.684011574071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45983.684011574071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45983.684011574071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45983.684011574071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45983.684011574071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45983.684011574071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45983.684011574071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45983.684011574071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45983.684011574071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45983.684011574071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45983.684011574071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45983.684011574071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45983.684011574071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45983.684011574071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45983.684011574071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45983.684011574071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45983.684011574071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45983.684011574071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45983.684011574071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45983.684011574071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45983.684011574071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45983.684011574071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45983.684011574071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45983.684011574071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45983.684011574071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45983.684011574071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45983.684011574071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45983.684011574071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45983.684011574071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45983.684011574071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45983.684011574071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45983.684011574071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45983.684011574071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45983.684011574071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45983.684011574071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45983.684011574071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45983.684011574071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45983.684011574071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45983.684011574071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45983.684011574071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45983.684011574071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45983.684011574071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45983.684011574071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45983.684011574071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45983.684011574071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45983.684011574071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45983.684011574071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45983.684011574071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45983.684011574071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45983.684011574071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45983.684011574071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45983.684011574071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45983.684011574071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45983.684011574071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45983.684011574071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45983.684011574071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45983.684011574071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45983.684011574071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45983.684011574071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45983.684011574071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45983.684011574071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45983.684011574071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45983.684011574071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45983.684011574071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45983.684011574071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45983.684011574071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45983.684011574071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45983.684011574071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45983.684011574071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45983.684011574071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45983.684011574071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45983.684011574071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45983.684011574071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45983.684011574071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45983.684011574071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45983.684011574071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45983.684011574071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45983.684011574071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45983.684011805555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45983.684011805555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45983.684011805555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45983.684011805555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45983.684011805555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45983.684011805555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45983.684011805555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45983.684011805555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45983.684011805555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45983.684011805555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45983.684011805555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45983.684011805555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45983.684011805555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45983.684011805555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45983.684011805555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45983.684011805555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45983.684011805555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45983.684011805555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45983.684011805555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45983.684011805555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45983.684011805555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45983.684011805555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45983.684011805555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45983.684011805555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45983.684011805555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45983.684011805555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45983.684011805555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45983.684011805555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45983.684011805555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45983.684011805555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45983.684011805555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45983.684011805555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45983.684011805555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45983.684011805555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45983.684011805555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45983.684011805555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45983.684011805555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45983.684011805555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45983.684011805555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45983.684011805555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45983.684011805555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45983.684011805555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45983.684011805555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45983.684011805555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45983.684011805555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45983.684011805555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45983.684011805555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45983.684011805555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45983.684011805555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45983.684011805555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45983.684011805555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45983.684011805555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45983.684011805555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45983.684011805555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45983.684011805555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45983.684011805555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45983.684011805555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45983.684011805555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45983.684011805555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45983.684011805555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45983.684011805555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45983.684011805555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45983.684011805555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45983.684011805555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45983.684011805555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45983.684011805555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45983.684011805555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45983.684011805555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45983.684011805555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45983.684011805555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45983.684011805555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45983.684011805555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45983.684011805555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45983.684011805555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45983.684011805555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45983.684011805555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45983.684011805555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45983.684011805555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45983.684011805555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45983.684011805555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45983.684011805555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45983.684011805555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45983.684011805555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45983.684011805555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45983.684011805555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45983.684011805555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45983.684011805555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45983.684011805555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45983.684011805555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45983.684011805555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45983.684011805555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45983.684011805555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45983.684011805555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45983.684011805555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45983.684011805555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45983.684011805555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45983.684011805555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45983.684011805555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45983.684011805555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45983.684011805555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45983.684011805555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45983.684011805555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45983.684011805555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45983.684011805555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45983.684011805555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45983.684011805555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45983.684011805555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45983.684011805555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45983.684011805555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45983.684011805555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45983.684011805555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45983.684011805555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45983.684011805555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45983.684011805555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45983.684011805555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45983.684011805555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45983.684011805555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45983.684011805555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45983.684011805555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45983.684011805555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45983.684011805555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45983.684011805555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45983.684011805555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45983.684011805555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45983.684011805555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45983.684011805555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45983.684011805555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45983.684011805555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45983.684011805555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45983.684011805555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45983.684011805555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45983.684011805555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45983.684011805555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45983.684011805555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45983.684011805555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45983.684011805555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45983.684011805555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45983.684011805555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45983.684011805555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45983.684011805555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45983.684011805555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45983.684011805555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45983.684011805555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45983.684011805555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45983.684011805555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45983.684011805555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45983.684011805555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45983.684011805555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45983.684011805555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45983.684011805555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45983.684011805555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45983.684011805555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45983.684011805555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45983.684011805555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45983.684011805555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45983.684011805555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45983.684011805555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45983.684011805555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45983.684011805555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45983.684011805555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45983.684011805555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45983.684011805555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45983.684011805555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45983.684011805555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45983.684011805555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45983.684011805555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45983.684011805555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45983.684011805555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45983.684011805555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45983.684011805555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45983.684011805555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45983.684011805555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45983.684011805555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45983.684011805555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45983.684011805555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45983.684011805555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45983.684011805555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45983.684011805555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45983.684011805555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45983.684011805555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45983.684011805555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45983.684011805555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45983.684011805555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45983.684011805555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45983.684011805555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45983.684011805555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45983.684011805555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45983.684011805555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45983.684011805555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45983.684011805555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45983.684011805555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45983.684011805555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45983.684011805555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45983.684011805555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45983.684011805555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45983.684011805555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45983.684011805555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45983.684011805555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45983.684011805555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45983.684011805555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45983.684011805555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45983.684011805555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45983.684011805555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45983.684011805555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45983.684011805555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45983.684011805555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45983.684011805555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45983.684011805555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45983.684011805555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45983.684011805555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45983.684011805555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45983.684011805555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45983.684011805555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45983.684011805555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45983.684011805555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45983.684011805555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45983.684011805555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45983.684011805555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45983.684011805555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45983.684011805555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45983.684011805555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45983.684011805555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45983.684011805555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45983.684011805555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45983.684011805555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45983.684011805555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45983.684011805555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45983.684011805555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45983.684011805555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45983.684011805555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45983.684011805555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45983.684011805555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45983.684011805555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45983.684011805555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45983.684011805555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45983.684011805555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45983.684011805555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45983.684011805555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45983.684011805555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45983.684011805555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45983.684011805555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45983.684011805555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45983.684011805555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45983.684011805555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45983.684011805555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45983.684011805555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45983.684011805555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45983.684011805555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45983.684011805555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45983.684011805555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45983.684011805555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45983.684011805555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45983.684011805555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45983.684011805555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45983.684011805555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45983.684011805555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45983.684011805555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45983.684011805555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45983.684011805555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45983.684011805555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45983.684011805555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45983.684011805555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45983.684011805555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45983.684011805555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45983.684011805555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45983.684011805555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45983.684011805555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45983.684011805555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45983.684011805555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45983.684011805555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45983.684011805555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45983.684011805555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45983.684011805555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45983.684011805555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45983.684011805555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45983.684011805555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45983.684011805555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45983.684011805555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45983.684011805555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45983.684011805555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45983.684011805555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45983.684011805555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45983.684011805555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45983.684011805555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45983.684011805555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45983.684011805555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45983.684011805555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45983.684011805555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45983.684011805555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45983.684011805555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45983.684011805555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45983.684011805555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45983.684011805555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45983.684011805555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45983.684011805555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45983.684011805555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45983.684011805555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45983.684011805555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45983.684011805555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45983.684011805555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45983.684011805555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45983.684011805555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45983.684011805555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45983.684011805555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45983.684011805555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45983.684011805555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45983.684011805555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45983.684011805555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45983.684011805555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45983.684011805555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45983.684011805555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45983.684011805555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45983.684011805555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45983.684011805555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45983.684011805555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45983.684011805555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45983.684011805555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45983.684011805555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45983.684011805555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45983.684011805555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45983.684011805555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45983.684011805555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45983.684011805555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45983.684011805555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45983.684011805555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45983.684011805555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45983.684011805555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45983.684011805555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45983.684011805555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45983.684011805555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45983.684011805555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45983.684011805555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45983.684011805555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45983.684011805555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45983.684011805555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45983.684011805555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45983.684011805555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45983.684011805555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45983.684011805555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45983.684011805555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45983.684011805555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45983.684011805555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45983.684011805555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45983.684011805555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45983.684011805555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45983.684011805555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45983.684011805555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45983.684011805555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45983.684011805555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45983.684011805555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45983.684011805555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45983.684011805555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45983.684011805555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45983.684011805555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45983.684011805555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45983.684011805555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45983.684011805555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45983.684011805555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45983.684011805555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45983.684011805555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45983.684011805555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45983.684011805555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45983.684011805555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45983.684011805555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45983.684011805555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45983.684011805555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45983.684011805555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45983.684011805555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45983.684011805555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45983.684011805555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45983.684011805555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45983.684011805555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45983.684011805555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45983.684011805555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45983.684011805555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45983.684011805555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45983.684011805555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45983.684011805555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45983.684011805555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45983.684011805555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45983.684011805555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45983.684011805555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45983.684011805555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45983.684011805555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45983.684011805555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45983.684011805555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45983.684011805555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45983.684011805555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45983.684011805555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45983.684011805555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45983.684011805555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45983.684011805555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45983.684011805555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45983.684011805555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45983.684011805555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45983.684011805555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45983.684011805555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45983.684011805555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45983.684011805555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45983.684011805555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45983.684011805555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45983.684011805555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45983.684011805555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45983.684011805555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45983.684011805555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45983.684011805555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45983.684011805555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45983.684011805555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45983.684011805555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45983.684011805555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45983.684011805555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45983.684011805555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45983.684011805555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45983.684011805555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45983.684011805555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45983.684011805555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45983.684011805555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45983.684011805555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45983.684011805555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45983.684011805555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45983.684011805555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45983.684011805555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45983.684011805555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45983.684011805555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45983.684011805555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45983.684011805555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45983.684011805555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45983.684011805555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45983.684011805555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45983.684011805555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45983.684011805555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45983.684011805555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45983.684011805555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45983.684011805555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45983.684011805555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45983.684011805555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45983.684011805555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45983.684011805555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45983.684011805555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45983.684011805555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45983.684011805555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45983.684011805555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45983.684011805555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45983.684011805555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45983.684011805555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45983.684011805555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45983.684011805555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45983.684011805555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45983.684011805555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45983.684011805555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45983.684011805555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45983.684011805555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45983.684011805555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45983.684011805555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45983.684011805555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45983.684011805555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45983.684011805555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45983.684011805555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45983.684011805555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45983.684011805555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45983.684011805555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45983.684011805555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45983.684011805555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45983.684011805555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45983.684011805555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45983.684011805555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45983.684011805555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45983.684011805555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45983.684011805555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45983.684011805555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45983.684011805555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45983.684011805555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45983.684011805555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45983.684011805555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45983.684011805555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45983.684011805555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45983.684011805555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45983.684011805555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45983.684011805555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45983.684011805555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45983.684011805555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45983.684011805555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45983.684011805555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45983.684011805555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45983.684011805555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45983.684011805555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45983.684011805555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45983.684011805555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45983.684011805555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45983.684011805555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45983.684011805555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45983.684011805555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45983.684011805555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45983.684011805555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45983.684011805555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45983.684011805555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45983.684011805555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45983.684011805555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45983.684011805555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45983.684011805555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45983.684011805555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45983.684011805555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45983.684011805555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45983.684011805555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45983.684011805555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45983.684011805555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45983.684011805555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45983.684011805555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45983.684011805555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45983.684011805555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45983.684011805555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45983.684011805555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45983.684011805555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45983.684011805555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45983.684011805555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45983.684011805555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45983.684011805555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45983.684011805555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45983.684011805555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45983.684011805555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45983.684011805555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45983.684011805555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45983.684011805555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45983.684011805555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45983.684011805555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45983.684011805555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45983.684011805555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45983.684011805555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45983.684011805555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45983.684011805555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45983.684011805555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45983.684011805555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45983.684011805555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45983.684011805555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45983.684011805555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45983.684011805555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45983.684011805555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45983.684011805555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45983.684011805555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45983.684011805555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45983.684011805555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45983.684011805555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45983.684011805555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45983.684011805555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45983.684011805555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45983.684011805555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45983.684011805555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45983.684011805555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45983.684011805555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45983.684011805555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45983.684011805555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45983.684011805555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45983.684011805555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45983.684011805555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45983.684011805555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45983.684011805555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45983.684011805555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45983.684011805555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45983.684011805555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45983.684011805555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45983.684011805555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45983.684011805555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45983.684011805555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45983.684011805555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45983.684011805555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45983.684011805555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45983.684011805555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45983.684011805555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45983.684011805555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45983.684011805555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45983.684011805555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45983.684011805555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45983.684011805555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45983.684011805555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45983.684011805555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45983.684011805555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45983.684011805555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45983.684011805555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45983.684011805555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45983.684011805555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45983.684011805555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45983.684011805555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45983.684011805555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45983.684011805555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45983.684011805555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45983.684011805555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45983.684011805555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45983.684011805555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45983.684011805555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45983.684011805555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45983.684011805555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45983.684011805555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45983.684011805555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45983.684011805555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45983.684011805555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45983.684011805555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45983.684011805555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45983.684011805555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45983.684011805555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45983.684011805555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45983.684011805555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45983.684011805555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45983.684011805555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45983.684011805555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45983.684011805555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45983.684011805555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45983.684011805555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45983.684011805555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45983.684011805555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45983.684011805555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45983.684011805555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45983.684011805555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45983.684011805555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45983.684011805555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45983.684011805555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45983.684011805555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45983.684011805555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45983.684011805555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45983.684011805555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45983.684011805555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45983.684011805555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45983.684011805555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45983.684011805555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45983.684011805555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45983.684011805555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45983.684011805555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45983.684011805555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45983.684011805555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45983.684011805555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45983.684011805555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45983.684011805555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45983.684011805555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45983.684011805555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45983.684011805555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45983.684011805555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45983.684011805555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45983.684011805555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45983.684011805555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45983.684011805555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45983.684011805555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45983.684011805555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45983.684011805555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45983.684011805555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45983.684011805555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45983.684011805555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45983.684011805555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45983.684011805555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45983.684011805555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45983.684011805555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45983.684011805555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45983.684011805555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45983.684011805555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45983.684011805555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45983.684011805555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45983.684011805555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45983.684011805555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45983.684011805555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45983.684011805555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45983.684011805555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45983.684011805555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45983.684011805555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45983.684011805555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45983.684011805555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45983.684011805555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45983.684011805555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45983.684011805555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45983.684011805555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45983.684011805555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45983.684011805555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45983.684011805555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45983.684011805555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45983.684011805555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45983.684011805555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45983.684011805555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45983.684011805555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45983.684011805555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45983.684011805555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45983.684011805555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45983.684011805555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45983.684011805555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45983.684011805555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45983.684011805555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45983.684011805555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45983.684011805555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45983.684011805555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45983.684011805555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45983.684011805555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45983.684011805555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45983.684011805555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45983.684011805555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45983.684011805555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45983.684011805555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45983.684011805555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45983.684011805555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45983.684011805555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45983.684011805555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45983.684011805555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45983.684011805555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45983.684011805555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45983.684011805555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45983.684011805555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45983.684011805555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45983.684011805555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45983.684011805555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45983.684011805555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45983.684011805555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45983.684011805555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45983.684011805555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45983.684011805555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45983.684011805555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45983.684011805555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45983.684011805555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45983.684011805555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45983.684011805555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45983.684011805555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45983.684011805555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45983.684011805555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45983.684011805555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45983.684011805555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45983.684011805555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45983.684011805555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45983.684011805555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45983.684011805555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45983.684011805555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45983.684011805555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45983.684011805555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45983.684011805555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45983.684011805555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45983.684011805555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45983.684011805555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45983.684011805555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45983.684011805555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45983.684011805555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45983.684011805555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45983.684011805555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45983.684011805555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45983.684011805555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45983.684011805555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45983.684011805555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45983.684011805555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45983.684011805555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45983.684011805555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45983.684011805555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45983.684011805555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45983.684011805555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45983.684011805555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45983.684011805555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45983.684011805555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45983.684011805555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45983.684011805555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45983.684011805555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45983.684011805555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45983.684011805555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45983.684011805555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45983.684011805555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45983.684011805555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45983.684011805555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45983.684011805555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45983.684011805555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45983.684011805555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45983.684011805555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45983.684011805555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45983.684011805555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45983.684011805555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45983.684011805555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45983.684011805555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45983.684011805555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45983.684011805555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45983.684011805555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45983.684011805555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45983.684011805555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45983.684011805555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45983.684011805555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45983.684011805555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45983.684011805555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45983.684011805555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45983.684011805555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45983.684011805555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45983.684011805555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45983.684011805555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45983.684011805555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45983.684011805555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45983.684011805555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45983.684011805555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45983.684011805555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45983.684011805555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45983.684011805555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45983.684011805555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45983.684011805555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45983.684011805555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45983.684011805555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45983.684011805555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45983.684011805555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45983.684011805555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45983.684011805555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45983.684011805555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45983.684011805555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45983.684011805555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45983.684011805555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45983.684011805555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45983.684011805555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45983.684011805555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45983.684011805555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45983.684011805555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45983.684011805555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45983.684011805555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45983.684011805555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45983.684011805555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45983.684011805555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45983.684011805555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45983.684011805555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45983.684011805555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45983.684011805555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45983.684011805555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45983.684011805555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45983.684011805555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45983.684011805555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45983.684011805555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45983.684011805555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45983.684011805555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45983.684011805555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45983.684011805555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45983.684011805555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45983.684011805555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45983.684011805555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45983.684011805555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45983.684011805555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45983.684011805555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45983.684011805555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45983.684011805555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45983.684011805555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45983.684011805555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45983.684011805555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45983.684011805555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45983.684011805555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45983.684011805555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45983.684011805555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45983.684011805555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45983.684011805555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45983.684011805555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45983.684011805555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45983.684011805555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45983.684011805555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45983.684011805555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45983.684011805555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45983.684011805555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45983.684011805555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45983.684011805555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45983.684011805555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45983.684011805555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45983.684011805555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45983.684011805555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45983.684011805555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45983.684011805555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45983.684011805555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45983.684011805555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45983.684011805555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45983.684011805555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45983.684011805555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45983.684011805555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45983.684011805555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45983.684011805555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45983.684011805555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45983.684011805555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45983.684011805555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45983.684011805555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45983.684011805555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45983.684011805555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45983.684011805555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45983.684011805555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45983.684011805555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45983.684011805555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45983.684011805555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45983.684011805555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45983.684011805555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45983.684011805555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45983.684011805555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45983.684011805555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45983.684011805555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45983.684011805555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45983.684011805555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45983.684011805555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45983.684011805555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45983.684011805555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45983.684011805555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45983.684011805555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45983.684011805555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45983.684011805555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45983.684011805555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45983.684011805555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45983.684011805555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45983.684011805555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45983.684011805555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45983.684011805555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45983.684011805555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45983.684011805555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45983.684011805555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45983.684011805555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45983.684011805555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45983.684011805555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45983.684011805555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45983.684011805555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45983.684011805555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45983.684011805555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45983.684011805555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45983.684011805555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45983.684011805555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45983.684011805555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45983.684011805555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45983.684011805555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45983.684011805555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45983.684011805555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45983.684011805555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45983.684011805555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45983.684011805555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45983.684011805555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45983.684011805555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45983.684011805555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45983.684011805555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45983.684011805555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45983.684011805555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45983.684011805555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45983.684011805555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45983.684011805555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45983.684011805555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45983.684011805555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45983.684011805555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45983.684011805555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45983.684011805555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45983.684011805555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45983.684011805555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45983.684011805555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45983.684011805555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45983.684011805555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45983.684011805555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45983.684011805555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45983.684011805555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45983.684011805555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45983.684011805555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45983.684011805555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45983.684011805555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45983.684011805555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45983.684011805555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45983.684011805555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45983.684011805555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45983.684011805555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45983.684011805555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45983.684011805555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45983.684011805555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45983.684011805555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45983.684011805555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45983.684011805555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45983.684011805555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45983.684011805555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45983.684011805555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45983.684011805555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45983.684011805555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45983.684011805555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45983.684011805555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45983.684011805555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45983.684011805555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45983.684011805555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45983.684011805555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45983.684011805555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45983.684011805555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45983.684011805555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45983.684011805555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45983.684011805555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45983.684011805555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45983.684011805555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45983.684011805555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45983.684011805555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45983.684011805555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45983.684011805555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45983.684011805555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45983.684011805555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45983.684011805555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45983.684011805555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45983.684011805555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45983.684011805555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45983.684011805555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45983.684011805555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45983.684011805555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45983.684011805555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45983.684011805555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45983.684011805555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45983.684011805555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45983.684011805555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45983.684011805555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45983.684011805555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45983.684011805555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45983.684011805555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45983.684011805555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45983.684011805555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45983.684011805555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45983.684011805555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45983.684011805555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45983.684011805555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45983.684011805555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45983.684011805555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45983.684011805555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45983.684011805555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45983.684011805555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45983.684011805555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45983.684011805555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45983.684011805555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45983.684011805555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45983.684011805555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45983.684011805555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45983.684011805555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45983.684011805555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45983.684011805555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45983.684011805555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45983.684011805555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45983.684011805555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45983.684011805555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45983.684011805555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45983.684011805555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45983.684011805555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45983.684011805555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45983.684011805555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45983.684011805555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45983.684011805555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45983.684011805555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45983.684011805555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45983.684011805555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45983.684011805555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45983.684011805555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45983.684011805555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45983.684011805555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45983.684011805555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45983.684011805555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45983.684011805555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45983.684011805555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45983.684011805555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45983.684011805555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45983.684011805555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45983.684011805555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45983.684011805555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45983.684011805555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45983.684011805555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45983.684011805555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45983.684011805555</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280.20329398147442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7.7946759258338716E-2</v>
      </c>
      <c r="H3" s="95">
        <v>45983.600474537037</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35197</v>
      </c>
      <c r="E4" s="94" t="s">
        <v>39021</v>
      </c>
      <c r="F4" s="95">
        <v>45983.678738425922</v>
      </c>
      <c r="G4" s="96">
        <f t="shared" ca="1" si="0"/>
        <v>5.2731481482624076E-3</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45983.684011574071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45983.684011574071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45983.684011574071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45983.684011574071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45983.684011574071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45983.684011574071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45983.684011574071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45983.684011574071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45983.684011574071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45983.684011574071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45983.684011574071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45983.684011574071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45983.684011574071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45983.684011574071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45983.684011574071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45983.684011574071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45983.684011574071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45983.684011574071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45983.684011574071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45983.684011574071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45983.684011574071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45983.684011574071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45983.684011574071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45983.684011574071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45983.684011574071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45983.684011574071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45983.684011574071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45983.684011574071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45983.684011574071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45983.684011574071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45983.684011574071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45983.684011574071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45983.684011574071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45983.684011574071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45983.684011574071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45983.684011574071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45983.684011574071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45983.684011574071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45983.684011574071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45983.684011574071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45983.684011574071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45983.684011574071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45983.684011574071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45983.684011574071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45983.684011574071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45983.684011574071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45983.684011574071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45983.684011574071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45983.684011574071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45983.684011574071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45983.684011574071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45983.684011574071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45983.684011574071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45983.684011574071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45983.684011574071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45983.684011574071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45983.684011574071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45983.684011574071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45983.684011574071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45983.684011574071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45983.684011574071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45983.684011574071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45983.684011574071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45983.684011574071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45983.684011574071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45983.684011574071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45983.684011574071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45983.684011574071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45983.684011574071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45983.684011574071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45983.684011574071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45983.684011574071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45983.684011574071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45983.684011574071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45983.684011574071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45983.684011574071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45983.684011574071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45983.684011574071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45983.684011574071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45983.684011574071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45983.684011574071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45983.684011574071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45983.684011574071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45983.684011574071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45983.684011574071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45983.684011574071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45983.684011574071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45983.684011574071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45983.684011574071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45983.684011574071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45983.684011574071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45983.684011574071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45983.684011574071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45983.684011574071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45983.684011574071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45983.684011574071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45983.684011574071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45983.684011574071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45983.684011574071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45983.684011574071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45983.684011574071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45983.684011574071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45983.684011574071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45983.684011574071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45983.684011574071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45983.684011574071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45983.684011574071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45983.684011574071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45983.684011574071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45983.684011574071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45983.684011574071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45983.684011574071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45983.684011574071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45983.684011574071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45983.684011574071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45983.684011574071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45983.684011574071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45983.684011574071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45983.684011574071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45983.684011574071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45983.684011574071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45983.684011574071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45983.684011574071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45983.684011574071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45983.684011574071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45983.684011574071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45983.684011574071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45983.684011574071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45983.684011574071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45983.684011574071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45983.684011574071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45983.684011574071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45983.684011574071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45983.684011574071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45983.684011574071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45983.684011574071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45983.684011574071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45983.684011574071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45983.684011574071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45983.684011574071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45983.684011574071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45983.684011574071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45983.684011574071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45983.684011574071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45983.684011574071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45983.684011574071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45983.684011574071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45983.684011574071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45983.684011574071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45983.684011574071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45983.684011574071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45983.684011574071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45983.684011574071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45983.684011574071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45983.684011574071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45983.684011574071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45983.684011574071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45983.684011574071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45983.684011574071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45983.684011574071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45983.684011574071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45983.684011574071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45983.684011574071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45983.684011574071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45983.684011574071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45983.684011574071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45983.684011574071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45983.684011574071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45983.684011574071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45983.684011574071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45983.684011574071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45983.684011574071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45983.684011574071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45983.684011574071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45983.684011574071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45983.684011574071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45983.684011574071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45983.684011574071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45983.684011574071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45983.684011574071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45983.684011574071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45983.684011574071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45983.684011574071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45983.684011574071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45983.684011574071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45983.684011574071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45983.684011574071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45983.684011574071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45983.684011574071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45983.684011574071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45983.684011574071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45983.684011574071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45983.684011574071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45983.684011574071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45983.684011574071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45983.684011574071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45983.684011574071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45983.684011574071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45983.684011574071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45983.684011574071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45983.684011574071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45983.684011574071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45983.684011574071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45983.684011574071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45983.684011574071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45983.684011574071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45983.684011574071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45983.684011574071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45983.684011574071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45983.684011574071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45983.684011574071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45983.684011574071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45983.684011574071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45983.684011574071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45983.684011574071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45983.684011574071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45983.684011574071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45983.684011574071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45983.684011574071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45983.684011574071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45983.684011574071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45983.684011574071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45983.684011574071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45983.684011574071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45983.684011574071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45983.684011574071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45983.684011574071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45983.684011574071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45983.684011574071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45983.684011574071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45983.684011574071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45983.684011574071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45983.684011574071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45983.684011574071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45983.684011574071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45983.684011574071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45983.684011574071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45983.684011574071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45983.684011574071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45983.684011574071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45983.684011574071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45983.684011574071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45983.684011574071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45983.684011574071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45983.684011574071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45983.684011574071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45983.684011574071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45983.684011574071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45983.684011574071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45983.684011574071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45983.684011574071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45983.684011574071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45983.684011574071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45983.684011574071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45983.684011574071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45983.684011574071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45983.684011574071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45983.684011574071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45983.684011574071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45983.684011574071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45983.684011574071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45983.684011574071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45983.684011574071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45983.684011574071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45983.684011574071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45983.684011574071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45983.684011574071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45983.684011574071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45983.684011574071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45983.684011574071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45983.684011574071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45983.684011574071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45983.684011574071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45983.684011574071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45983.684011574071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45983.684011574071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45983.684011574071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45983.684011574071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45983.684011574071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45983.684011574071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45983.684011574071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45983.684011574071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45983.684011574071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45983.684011574071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45983.684011574071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45983.684011574071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45983.684011574071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45983.684011574071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45983.684011574071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45983.684011574071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45983.684011574071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45983.684011574071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45983.684011574071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45983.684011574071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45983.684011574071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45983.684011574071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45983.684011574071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45983.684011574071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45983.684011574071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45983.684011574071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45983.684011574071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45983.684011574071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45983.684011574071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45983.684011574071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45983.684011574071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45983.684011574071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45983.684011574071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45983.684011574071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45983.684011574071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45983.684011574071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45983.684011574071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45983.684011574071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45983.684011574071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45983.684011574071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45983.684011574071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45983.684011574071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45983.684011574071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45983.684011574071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45983.684011574071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45983.684011574071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45983.684011574071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45983.684011574071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45983.684011574071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45983.684011574071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45983.684011574071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45983.684011574071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45983.684011574071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45983.684011574071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45983.684011574071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45983.684011574071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45983.684011574071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45983.684011574071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45983.684011574071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45983.684011574071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45983.684011574071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45983.684011574071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45983.684011574071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45983.684011574071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45983.684011574071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45983.684011574071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45983.684011574071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45983.684011574071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45983.684011574071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45983.684011574071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45983.684011574071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45983.684011574071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45983.684011574071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45983.684011574071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45983.684011574071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45983.684011574071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45983.684011574071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45983.684011574071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45983.684011574071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45983.684011574071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45983.684011574071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45983.684011574071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45983.684011574071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45983.684011574071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45983.684011574071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45983.684011574071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45983.684011574071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45983.684011574071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45983.684011574071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45983.684011574071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45983.684011574071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45983.684011574071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45983.684011574071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45983.684011574071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45983.684011574071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45983.684011574071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45983.684011574071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45983.684011574071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45983.684011574071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45983.684011574071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45983.684011574071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45983.684011574071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45983.684011574071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45983.684011574071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45983.684011574071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45983.684011574071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45983.684011574071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45983.684011574071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45983.684011574071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45983.684011574071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45983.684011574071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45983.684011574071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45983.684011574071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45983.684011574071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45983.684011574071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45983.684011574071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45983.684011574071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45983.684011574071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45983.684011574071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45983.684011574071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45983.684011574071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45983.684011574071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45983.684011574071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45983.684011574071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45983.684011574071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45983.684011574071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45983.684011574071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45983.684011574071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45983.684011574071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45983.684011574071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45983.684011574071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45983.684011574071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45983.684011574071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45983.684011574071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45983.684011574071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45983.684011574071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45983.684011574071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45983.684011574071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45983.684011574071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45983.684011574071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45983.684011574071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45983.684011574071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45983.684011574071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45983.684011574071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45983.684011574071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45983.684011574071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45983.684011574071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45983.684011574071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45983.684011574071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45983.684011574071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45983.684011574071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45983.684011574071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45983.684011574071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45983.684011574071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45983.684011574071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45983.684011574071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45983.684011574071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45983.684011574071</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91.85195162036689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39108</v>
      </c>
      <c r="F3" s="38">
        <v>45926.188877314817</v>
      </c>
      <c r="G3" s="108">
        <f t="shared" ref="G3" ca="1" si="0">IFERROR(NOW()-F3,"")</f>
        <v>57.495134490738565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39108</v>
      </c>
      <c r="F4" s="110">
        <v>45948.661111111112</v>
      </c>
      <c r="G4" s="111">
        <f t="shared" ref="G4" ca="1" si="1">IFERROR(NOW()-F4,"")</f>
        <v>35.022900694442797</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6.1692083333327901</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2.3107129629570409</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39108</v>
      </c>
      <c r="F7" s="128">
        <v>45982.768553240741</v>
      </c>
      <c r="G7" s="111">
        <f ca="1">IFERROR(NOW()-F7,"")</f>
        <v>0.9154583333292976</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33493</v>
      </c>
      <c r="E8" s="109" t="s">
        <v>39021</v>
      </c>
      <c r="F8" s="128">
        <v>45983.673668981479</v>
      </c>
      <c r="G8" s="111">
        <f ca="1">IFERROR(NOW()-F8,"")</f>
        <v>1.0342592591769062E-2</v>
      </c>
      <c r="H8" s="128">
        <v>45983.621157407404</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45983.684011574071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45983.684011574071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45983.684011574071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45983.684011574071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45983.684011574071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45983.684011574071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45983.684011574071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45983.684011574071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45983.684011574071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45983.684011574071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45983.684011574071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45983.684011574071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45983.684011574071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45983.684011574071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45983.684011574071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45983.684011574071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45983.684011574071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45983.684011574071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45983.684011574071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45983.684011574071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45983.684011574071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45983.684011574071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45983.684011574071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45983.684011574071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45983.684011574071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45983.684011574071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45983.684011574071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45983.684011574071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45983.684011574071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45983.684011574071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45983.684011574071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45983.684011574071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45983.684011574071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45983.684011574071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45983.684011574071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45983.684011574071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45983.684011574071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45983.684011574071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45983.684011574071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45983.684011574071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45983.684011574071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45983.684011574071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45983.684011574071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45983.684011574071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45983.684011574071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45983.684011574071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45983.684011574071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45983.684011574071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45983.684011574071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45983.684011574071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45983.684011574071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45983.684011574071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45983.684011574071</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45983.684011574071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45983.684011574071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45983.684011574071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45983.684011574071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45983.684011574071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45983.684011574071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45983.684011574071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45983.684011574071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45983.684011574071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45983.684011574071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45983.684011574071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45983.684011574071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45983.684011574071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45983.684011574071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45983.684011574071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45983.684011574071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45983.684011574071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45983.684011574071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45983.684011574071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45983.684011574071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45983.684011574071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45983.684011574071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45983.684011574071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45983.684011574071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45983.684011574071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45983.684011574071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45983.684011574071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45983.684011574071</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38753</v>
      </c>
      <c r="E2" s="109"/>
      <c r="F2"/>
      <c r="G2" s="75">
        <f ca="1">IFERROR(NOW()-F2,"-")</f>
        <v>45983.684011574071</v>
      </c>
      <c r="H2" s="121"/>
      <c r="I2" s="119" t="str">
        <f>IFERROR(VLOOKUP(D2,DB!A:F,6,0),"")</f>
        <v>Generator-SG</v>
      </c>
      <c r="J2" s="119" t="str">
        <f>IFERROR(VLOOKUP(D2,DB!A:G,7,0),"")</f>
        <v>Good</v>
      </c>
      <c r="K2" s="122" t="s">
        <v>39132</v>
      </c>
      <c r="L2" s="123" t="str">
        <f>IFERROR(VLOOKUP(D2,DB!A:I,9,0),"")</f>
        <v>Latis</v>
      </c>
    </row>
    <row r="3" spans="1:16382" ht="31.5" customHeight="1">
      <c r="A3" s="118"/>
      <c r="B3" s="119" t="str">
        <f>IFERROR(VLOOKUP(D3,DB!A:K,11,0),"")</f>
        <v/>
      </c>
      <c r="C3" s="120"/>
      <c r="D3" s="119"/>
      <c r="E3" s="109"/>
      <c r="F3"/>
      <c r="G3" s="75">
        <f ca="1">IFERROR(NOW()-F3,"-")</f>
        <v>45983.684011574071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45983.684011574071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45983.684011805555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45983.684011805555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45983.684011805555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45983.684011805555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45983.684011805555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45983.684011805555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45983.684011805555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45983.684011805555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45983.684011805555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45983.684011805555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45983.684011805555</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2025-11-22T13:26:59Z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