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17" documentId="13_ncr:1_{F6CB121F-512D-4AA6-A0C1-0FB36C537598}" xr6:coauthVersionLast="47" xr6:coauthVersionMax="47" xr10:uidLastSave="{8BB76CD3-0701-4D5A-A66D-3A0AA21744AC}"/>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<sst xmlns="http://schemas.openxmlformats.org/spreadsheetml/2006/main" count="179020" uniqueCount="39102">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</sst>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8" totalsRowShown="0" headerRowDxfId="48" dataDxfId="47" headerRowBorderDxfId="45" tableBorderDxfId="46" totalsRowBorderDxfId="44">
  <autoFilter ref="A1:L20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294.01278275463119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13.517794328705349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45956.961208680557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45956.961208680557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45956.961208680557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45956.961208680557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45956.961208680557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45956.961208680557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45956.961208680557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45956.961208680557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45956.961208680557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45956.961208680557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45956.961208680557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45956.961208680557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45956.961208680557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45956.961208680557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45956.961208680557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45956.961208680557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45956.961208680557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45956.961208680557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45956.961208680557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45956.961208680557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45956.961208680557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45956.961208680557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45956.961208680557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45956.961208680557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45956.961208680557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45956.961208680557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45956.961208680557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45956.961208680557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45956.961208680557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45956.961208680557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45956.961208680557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45956.961208680557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45956.961208680557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45956.961208680557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45956.961208680557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45956.961208680557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45956.961208680557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45956.961208680557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45956.961208680557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45956.961208680557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45956.961208680557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45956.961208680557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45956.961208680557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45956.961208680557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45956.961208680557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45956.961208680557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45956.961208680557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45956.961208680557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45956.961208680557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45956.961208680557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45956.961208680557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45956.961208680557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45956.961208680557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296AADB-271B-40DF-88D2-126CBE90AAD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131.96137071759586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45956.961208680557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45956.961208680557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45956.961208680557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45956.961208680557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45956.961208680557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45956.961208680557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45956.961208680557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45956.961208680557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45956.961208680557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45956.961208680557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45956.961208680557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45956.961208680557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45956.961208680557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45956.961208680557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45956.961208680557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45956.961208680557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45956.961208680557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45956.961208680557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45956.961208680557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45956.961208680557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45956.961208680557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45956.961208680557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45956.961208680557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45956.961208680557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45956.961208680557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45956.961208680557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45956.961208680557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45956.961208680557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45956.961208680557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45956.961208680557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45956.961208680557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45956.961208680557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45956.961208680557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45956.961208680557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45956.961208680557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45956.961208680557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45956.961208680557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45956.961208680557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45956.961208680557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45956.961208680557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45956.961208680557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45956.961208680557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45956.961208680557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45956.961208680557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45956.961208680557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45956.961208680557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45956.961208680557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45956.961208680557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45956.961208680557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45956.961208680557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45956.961208680557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45956.961208680557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45956.961208680557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45956.961208680557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45956.961208680557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45956.961208680557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45956.961208680557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45956.961208680557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45956.961208680557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45956.961208680557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45956.961208680557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45956.961208680557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45956.961208680557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45956.961208680557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45956.961208680557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45956.961208680557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45956.961208680557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45956.961208680557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45956.961208680557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45956.961208680557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45956.961208680557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45956.961208680557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45956.961208680557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45956.961208680557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45956.961208680557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45956.961208680557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45956.961208680557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45956.961208680557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45956.961208680557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45956.961208680557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45956.961208680557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45956.961208680557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45956.961208680557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45956.961208680557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45956.961208680557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45956.961208680557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45956.961208680557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45956.961208680557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45956.961208680557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45956.961208680557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45956.961208680557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45956.961208680557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45956.961208680557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45956.961208680557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45956.961208680557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45956.961208680557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45956.961208680557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45956.961208680557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45956.961208680557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45956.961208680557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45956.961208680557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45956.961208680557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45956.961208680557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45956.961208680557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45956.961208680557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45956.961208680557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45956.961208680557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45956.961208680557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45956.961208680557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45956.961208680557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45956.961208680557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45956.961208680557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45956.961208680557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45956.961208680557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45956.961208680557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45956.961208680557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45956.961208680557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45956.961208680557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45956.961208680557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45956.961208680557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45956.961208680557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45956.961208680557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45956.961208680557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45956.961208680557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45956.961208680557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45956.961208680557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45956.961208680557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45956.961208680557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45956.961208680557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45956.961208680557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45956.961208680557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45956.961208680557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45956.961208680557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45956.961208680557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45956.961208680557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45956.961208680557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45956.961208680557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45956.961208680557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45956.961208680557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45956.961208680557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45956.961208680557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45956.961208680557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45956.961208680557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45956.961208680557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45956.961208680557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45956.961208680557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45956.961208680557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45956.961208680557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45956.961208680557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45956.961208680557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45956.961208680557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45956.961208680557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45956.961208680557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45956.961208680557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45956.961208680557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45956.961208680557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45956.961208680557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45956.961208680557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45956.961208680557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45956.961208680557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45956.961208680557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45956.961208680557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45956.961208680557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45956.961208680557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45956.961208680557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45956.961208680557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45956.961208680557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45956.961208680557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45956.961208680557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45956.961208680557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45956.961208680557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45956.961208680557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45956.961208680557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45956.961208680557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45956.961208680557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45956.961208680557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45956.961208680557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45956.961208680557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45956.961208680557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45956.961208680557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45956.961208680557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45956.961208680557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45956.961208680557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45956.961208680557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45956.961208680557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45956.961208680557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45956.961208680557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45956.961208680557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45956.961208680557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45956.961208680557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45956.961208680557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45956.961208680557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45956.961208680557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45956.961208680557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45956.961208680557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45956.961208680557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45956.961208680557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45956.961208680557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45956.961208680557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45956.961208680557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45956.961208680557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45956.961208680557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45956.961208680557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45956.961208680557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45956.961208680557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45956.961208680557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45956.961208680557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45956.961208680557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45956.961208680557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45956.961208680557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45956.961208680557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45956.961208680557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45956.961208680557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45956.961208680557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45956.961208680557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45956.961208680557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45956.961208680557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45956.961208680557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45956.961208680557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45956.961208680557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45956.961208680557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45956.961208680557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45956.961208680557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45956.961208680557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45956.961208680557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45956.961208680557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45956.961208680557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45956.961208680557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45956.961208680557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45956.961208680557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45956.961208680557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45956.961208680557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45956.961208680557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45956.961208680557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45956.961208680557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45956.961208680557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45956.961208680557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45956.961208680557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45956.961208680557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45956.961208680557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45956.961208680557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45956.961208680557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45956.961208680557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45956.961208680557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45956.961208680557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45956.961208680557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45956.961208680557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45956.961208680557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45956.961208680557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45956.961208680557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45956.961208680557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45956.961208680557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45956.961208680557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45956.961208680557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45956.961208680557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45956.961208680557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45956.961208680557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45956.961208680557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45956.961208680557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45956.961208680557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45956.961208680557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45956.961208680557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45956.961208680557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45956.961208680557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45956.961208680557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45956.961208680557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45956.961208680557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45956.961208680557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45956.961208680557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45956.961208680557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45956.961208680557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45956.961208680557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45956.961208680557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45956.961208680557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45956.961208680557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45956.961208680557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45956.961208680557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45956.961208680557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45956.961208680557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45956.961208680557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45956.961208680557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45956.961208680557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45956.961208680557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45956.961208680557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45956.961208680557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45956.961208680557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45956.961208680557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45956.961208680557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45956.961208680557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45956.961208680557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45956.961208680557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45956.961208680557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45956.961208680557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45956.961208680557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45956.961208680557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45956.961208680557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45956.961208680557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45956.961208680557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45956.961208680557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45956.961208680557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45956.961208680557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45956.961208680557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45956.961208680557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45956.961208680557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45956.961208680557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45956.961208680557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45956.961208680557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45956.961208680557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45956.961208680557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45956.961208680557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45956.961208680557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45956.961208680557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45956.961208680557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45956.961208680557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45956.961208680557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45956.961208680557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45956.961208680557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45956.961208680557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45956.961208680557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45956.961208680557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45956.961208680557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45956.961208680557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45956.961208680557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45956.961208680557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45956.961208680557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45956.961208680557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45956.961208680557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45956.961208680557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45956.961208680557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45956.961208680557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45956.961208680557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45956.961208680557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45956.961208680557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45956.961208680557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45956.961208680557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45956.961208680557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45956.961208680557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45956.961208680557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45956.961208680557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45956.961208680557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45956.961208680557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45956.961208680557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45956.961208680557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45956.961208680557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45956.961208680557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45956.961208680557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45956.961208680557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45956.961208680557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45956.961208680557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45956.961208680557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45956.961208680557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45956.961208680557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45956.961208680557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45956.961208680557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45956.961208680557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45956.961208680557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45956.961208680557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45956.961208680557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45956.961208680557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45956.961208680557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45956.961208680557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45956.961208680557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45956.961208680557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45956.961208680557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45956.961208680557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45956.961208680557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45956.961208680557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45956.961208680557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45956.961208680557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45956.961208680557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45956.961208680557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45956.961208680557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45956.961208680557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45956.961208680557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45956.961208680557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45956.961208680557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45956.961208680557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45956.961208680557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45956.961208680557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45956.961208680557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45956.961208680557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45956.961208680557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45956.961208680557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45956.961208680557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45956.961208680557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45956.961208680557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45956.961208680557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45956.961208680557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45956.961208680557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45956.961208680557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45956.961208680557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45956.961208680557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45956.961208680557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45956.961208680557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45956.961208680557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45956.961208680557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45956.961208680557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45956.961208680557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45956.961208680557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45956.961208680557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45956.961208680557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45956.961208680557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45956.961208680557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45956.961208680557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45956.961208680557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45956.961208680557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45956.961208680557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45956.961208680557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45956.961208680557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45956.961208680557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45956.961208680557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45956.961208680557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45956.961208680557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45956.961208680557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45956.961208680557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45956.961208680557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45956.961208680557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45956.961208680557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45956.961208680557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45956.961208680557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45956.961208680557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45956.961208680557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45956.961208680557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45956.961208680557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45956.961208680557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45956.961208680557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45956.961208680557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45956.961208680557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45956.961208680557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45956.961208680557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45956.961208680557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45956.961208680557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45956.961208680557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45956.961208680557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45956.961208680557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45956.961208680557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45956.961208680557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45956.961208680557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45956.961208680557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45956.961208680557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45956.961208680557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45956.961208680557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45956.961208680557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45956.961208680557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45956.961208680557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45956.961208680557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45956.961208680557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45956.961208680557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45956.961208680557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45956.961208680557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45956.961208680557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45956.961208680557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45956.961208680557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45956.961208680557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45956.961208680557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45956.961208680557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45956.961208680557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45956.961208680557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45956.961208680557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45956.961208680557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45956.961208680557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45956.961208680557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45956.961208680557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45956.961208680557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45956.961208680557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45956.961208680557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45956.961208680557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45956.961208680557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45956.961208680557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45956.961208680557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45956.961208680557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45956.961208680557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45956.961208680557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45956.961208680557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45956.961208680557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45956.961208680557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45956.961208680557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45956.961208680557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45956.961208680557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45956.961208680557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45956.961208680557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45956.961208680557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45956.961208680557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45956.961208680557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45956.961208680557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45956.961208680557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45956.961208680557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45956.961208680557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45956.961208680557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45956.961208680557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45956.961208680557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45956.961208680557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45956.961208680557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45956.961208680557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45956.961208680557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45956.961208680557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45956.961208680557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45956.961208680557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45956.961208680557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45956.961208680557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45956.961208680557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45956.961208680557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45956.961208680557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45956.961208680557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45956.961208680557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45956.961208680557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45956.961208680557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45956.961208680557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45956.961208680557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45956.961208680557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45956.961208680557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45956.961208680557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45956.961208680557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45956.961208680557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45956.961208680557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45956.961208680557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45956.961208680557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45956.961208680557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45956.961208680557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45956.961208680557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45956.961208680557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45956.961208680557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45956.961208680557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45956.961208680557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45956.961208680557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45956.961208680557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45956.961208680557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45956.961208680557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45956.961208680557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45956.961208680557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45956.961208680557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45956.961208680557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45956.961208680557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45956.961208680557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45956.961208680557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45956.961208680557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45956.961208680557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45956.961208680557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45956.961208680557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45956.961208680557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45956.961208680557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45956.961208680557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45956.961208680557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45956.961208680557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45956.961208680557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45956.961208680557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45956.961208680557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45956.961208680557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45956.961208680557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45956.961208680557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45956.961208680557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45956.961208680557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45956.961208680557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45956.961208680557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45956.961208680557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45956.961208680557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45956.961208680557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45956.961208680557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45956.961208680557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45956.961208680557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45956.961208680557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45956.961208680557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45956.961208680557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45956.961208680557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45956.961208680557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45956.961208680557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45956.961208680557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45956.961208680557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45956.961208680557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45956.961208680557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45956.961208680557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45956.961208680557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45956.961208680557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45956.961208680557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45956.961208680557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45956.961208680557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45956.961208680557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45956.961208680557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45956.961208680557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45956.961208680557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45956.961208680557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45956.961208680557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45956.961208680557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45956.961208680557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45956.961208680557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45956.961208680557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45956.961208680557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45956.961208680557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45956.961208680557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45956.961208680557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45956.961208680557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45956.961208680557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45956.961208680557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45956.961208680557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45956.961208680557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45956.961208680557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45956.961208680557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45956.961208680557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45956.961208680557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45956.961208680557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45956.961208680557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45956.961208680557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45956.961208680557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45956.961208680557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45956.961208680557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45956.961208680557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45956.961208680557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45956.961208680557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45956.961208680557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45956.961208680557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45956.961208680557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45956.961208680557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45956.961208680557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45956.961208680557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45956.961208680557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45956.961208680557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45956.961208680557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45956.961208680557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45956.961208680557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45956.961208680557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45956.961208680557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45956.961208680557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45956.961208680557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45956.961208680557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45956.961208680557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45956.961208680557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45956.961208680557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45956.961208680557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45956.961208680557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45956.961208680557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45956.961208680557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45956.961208680557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45956.961208680557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45956.961208680557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45956.961208680557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45956.961208680557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45956.961208680557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45956.961208680557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45956.961208680557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45956.961208680557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45956.961208680557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45956.961208680557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45956.961208680557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45956.961208680557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45956.961208680557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45956.961208680557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45956.961208680557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45956.961208680557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45956.961208680557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45956.961208680557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45956.961208680557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45956.961208680557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45956.961208680557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45956.961208680557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45956.961208680557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45956.961208680557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45956.961208680557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45956.961208680557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45956.961208680557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45956.961208680557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45956.961208680557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45956.961208680557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45956.961208680557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45956.961208680557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45956.961208680557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45956.961208680557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45956.961208680557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45956.961208680557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45956.961208680557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45956.961208680557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45956.961208680557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45956.961208680557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45956.961208680557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45956.961208680557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45956.961208680557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45956.961208680557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45956.961208680557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45956.961208680557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45956.961208680557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45956.961208680557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45956.961208680557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45956.961208680557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45956.961208680557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45956.961208680557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45956.961208680557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45956.961208680557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45956.961208680557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45956.961208680557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45956.961208680557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45956.961208680557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45956.961208680557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45956.961208680557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45956.961208680557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45956.961208680557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45956.961208680557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45956.961208680557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45956.961208680557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45956.961208680557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45956.961208680557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45956.961208680557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45956.961208680557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45956.961208680557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45956.961208680557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45956.961208680557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45956.961208680557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45956.961208680557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45956.961208680557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45956.961208680557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45956.961208680557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45956.961208680557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45956.961208680557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45956.961208680557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45956.961208680557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45956.961208680557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45956.961208680557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45956.961208680557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45956.961208680557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45956.961208680557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45956.961208680557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45956.961208680557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45956.961208680557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45956.961208680557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45956.961208680557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45956.961208680557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45956.961208680557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45956.961208680557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45956.961208680557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45956.961208680557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45956.961208680557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45956.961208680557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45956.961208680557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45956.961208680557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45956.961208680557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45956.961208680557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45956.961208680557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45956.961208680557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45956.961208680557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45956.961208680557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45956.961208680557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45956.961208680557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45956.961208680557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45956.961208680557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45956.961208680557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45956.961208680557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45956.961208680557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45956.961208680557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45956.961208680557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45956.961208680557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45956.961208680557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45956.961208680557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45956.961208680557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45956.961208680557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45956.961208680557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45956.961208680557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45956.961208680557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45956.961208680557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45956.961208680557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45956.961208680557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45956.961208680557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45956.961208680557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45956.961208680557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45956.961208680557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45956.961208680557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45956.961208680557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45956.961208680557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45956.961208680557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45956.961208680557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45956.961208680557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45956.961208680557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45956.961208680557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45956.961208680557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45956.961208680557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45956.961208680557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45956.961208680557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45956.961208680557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45956.961208680557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45956.961208680557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45956.961208680557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45956.961208680557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45956.961208680557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45956.961208680557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45956.961208680557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45956.961208680557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45956.961208680557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45956.961208680557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45956.961208680557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45956.961208680557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45956.961208680557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45956.961208680557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45956.961208680557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45956.961208680557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45956.961208680557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45956.961208680557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45956.961208680557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45956.961208680557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45956.961208680557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45956.961208680557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45956.961208680557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45956.961208680557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45956.961208680557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45956.961208680557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45956.961208680557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45956.961208680557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45956.961208680557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45956.961208680557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45956.961208680557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45956.961208680557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45956.961208680557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45956.961208680557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45956.961208680557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45956.961208680557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45956.961208680557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45956.961208680557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45956.961208680557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45956.961208680557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45956.961208680557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45956.961208680557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45956.961208680557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45956.961208680557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45956.961208680557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45956.961208680557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45956.961208680557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45956.961208680557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45956.961208680557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45956.961208680557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45956.961208680557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45956.961208680557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45956.961208680557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45956.961208680557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45956.961208680557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45956.961208680557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45956.961208680557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45956.961208680557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45956.961208680557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45956.961208680557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45956.961208680557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45956.961208680557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45956.961208680557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45956.961208680557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45956.961208680557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45956.961208680557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45956.961208680557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45956.961208680557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45956.961208680557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45956.961208680557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45956.961208680557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45956.961208680557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45956.961208680557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45956.961208680557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45956.961208680557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45956.961208680557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45956.961208680557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45956.961208680557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45956.961208680557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45956.961208680557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45956.961208680557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45956.961208680557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45956.961208680557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45956.961208680557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45956.961208680557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45956.961208680557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45956.961208680557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45956.961208680557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45956.961208680557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45956.961208680557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45956.961208680557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45956.961208680557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45956.961208680557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45956.961208680557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45956.961208680557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45956.961208680557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45956.961208680557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45956.961208680557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45956.961208680557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45956.961208680557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45956.961208680557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45956.961208680557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45956.961208680557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45956.961208680557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45956.961208680557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45956.961208680557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45956.961208680557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45956.961208680557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45956.961208680557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45956.961208680557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45956.961208680557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45956.961208680557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45956.961208680557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45956.961208680557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45956.961208680557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45956.961208680557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45956.961208680557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45956.961208680557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45956.961208680557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45956.961208680557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45956.961208680557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45956.961208680557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45956.961208680557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45956.961208680557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45956.961208680557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45956.961208680557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45956.961208680557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45956.961208680557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45956.961208680557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45956.961208680557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45956.961208680557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45956.961208680557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45956.961208680557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45956.961208680557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45956.961208680557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45956.961208680557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45956.961208680557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45956.961208680557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45956.961208680557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45956.961208680557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45956.961208680557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45956.961208680557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45956.961208680557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45956.961208680557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45956.961208680557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45956.961208680557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45956.961208680557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45956.961208680557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45956.961208680557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45956.961208680557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45956.961208680557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45956.961208680557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45956.961208680557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45956.961208680557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45956.961208680557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45956.961208680557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45956.961208680557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45956.961208680557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45956.961208680557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45956.961208680557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45956.961208680557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45956.961208680557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45956.961208680557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45956.961208680557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45956.961208680557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45956.961208680557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45956.961208680557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45956.961208680557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45956.961208680557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45956.961208680557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45956.961208680557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45956.961208680557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45956.961208680557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45956.961208680557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45956.961208680557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45956.961208680557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45956.961208680557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45956.961208680557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45956.961208680557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45956.961208680557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45956.961208680557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45956.961208680557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45956.961208680557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45956.961208680557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45956.961208680557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45956.961208680557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45956.961208680557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45956.961208680557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45956.961208680557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45956.961208680557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45956.961208680557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45956.961208680557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45956.961208680557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45956.961208680557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45956.961208680557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45956.961208680557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45956.961208680557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45956.961208680557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45956.961208680557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45956.961208680557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45956.961208680557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45956.961208680557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45956.961208680557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45956.961208680557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45956.961208680557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45956.961208680557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45956.961208680557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45956.961208680557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45956.961208680557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45956.961208680557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45956.961208680557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45956.961208680557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45956.961208680557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45956.961208680557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45956.961208680557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45956.961208680557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45956.961208680557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45956.961208680557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45956.961208680557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45956.961208680557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45956.961208680557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45956.961208680557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45956.961208680557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45956.961208680557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45956.961208680557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45956.961208680557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45956.961208680557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45956.961208680557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45956.961208680557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45956.961208680557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45956.961208680557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45956.961208680557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45956.961208680557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45956.961208680557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45956.961208680557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45956.961208680557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45956.961208680557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45956.961208680557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45956.961208680557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45956.961208680557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45956.961208680557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45956.961208680557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45956.961208680557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45956.961208680557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45956.961208680557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45956.961208680557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45956.961208680557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45956.961208680557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45956.961208680557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45956.961208680557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45956.961208680557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45956.961208680557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45956.961208680557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45956.961208680557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45956.961208680557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45956.961208680557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45956.961208680557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45956.961208680557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45956.961208680557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45956.961208680557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45956.961208680557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45956.961208680557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45956.961208680557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45956.961208680557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45956.961208680557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45956.961208680557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45956.961208680557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45956.961208680557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45956.961208680557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45956.961208680557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45956.961208680557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45956.961208680557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45956.961208680557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45956.961208680557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45956.961208680557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45956.961208680557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45956.961208680557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45956.961208680557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45956.961208680557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45956.961208680557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45956.961208680557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45956.961208680557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45956.961208680557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45956.961208680557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45956.961208680557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45956.961208680557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45956.961208680557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45956.961208680557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45956.961208680557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45956.961208680557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45956.961208680557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45956.961208680557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45956.961208680557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45956.961208680557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45956.961208680557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45956.961208680557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45956.961208680557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45956.961208680557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45956.961208680557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45956.961208680557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45956.961208680557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45956.961208680557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45956.961208680557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45956.961208680557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45956.961208680557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45956.961208680557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45956.961208680557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45956.961208680557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45956.961208680557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45956.961208680557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45956.961208680557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45956.961208680557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45956.961208680557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45956.961208680557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45956.961208680557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45956.961208680557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45956.961208680557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45956.961208680557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45956.961208680557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45956.961208680557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45956.961208680557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45956.961208680557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45956.961208680557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45956.961208680557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45956.961208680557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45956.961208680557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45956.961208680557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45956.961208680557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45956.961208680557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45956.961208680557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45956.961208680557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45956.961208680557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45956.961208680557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45956.961208680557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45956.961208680557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45956.961208680557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45956.961208680557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45956.961208680557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45956.961208680557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45956.961208680557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45956.961208680557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45956.961208680557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45956.961208680557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45956.961208680557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45956.961208680557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45956.961208680557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45956.961208680557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45956.961208680557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45956.961208680557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45956.961208680557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45956.961208680557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45956.961208680557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45956.961208680557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45956.961208680557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45956.961208680557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45956.961208680557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45956.961208680557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45956.961208680557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45956.961208680557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45956.961208680557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45956.961208680557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45956.961208680557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45956.961208680557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45956.961208680557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45956.961208680557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45956.961208680557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45956.961208680557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45956.961208680557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45956.961208680557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45956.961208680557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45956.961208680557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45956.961208680557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45956.961208680557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45956.961208680557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45956.961208680557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45956.961208680557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45956.961208680557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45956.961208680557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45956.961208680557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45956.961208680557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45956.961208680557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45956.961208680557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45956.961208680557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45956.961208680557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45956.961208680557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45956.961208680557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45956.961208680557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45956.961208680557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45956.961208680557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45956.961208680557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45956.961208680557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45956.961208680557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45956.961208680557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45956.961208680557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45956.961208680557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45956.961208680557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45956.961208680557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45956.961208680557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45956.961208680557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45956.961208680557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45956.961208680557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45956.961208680557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45956.961208680557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45956.961208680557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45956.961208680557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45956.961208680557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45956.961208680557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45956.961208680557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45956.961208680557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45956.961208680557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45956.961208680557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45956.961208680557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45956.961208680557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45956.961208680557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45956.961208680557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45956.961208680557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45956.961208680557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45956.961208680557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45956.961208680557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45956.961208680557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45956.961208680557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45956.961208680557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45956.961208680557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45956.961208680557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45956.961208680557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45956.961208680557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45956.961208680557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45956.961208680557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45956.961208680557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45956.961208680557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45956.961208680557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45956.961208680557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45956.961208680557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45956.961208680557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45956.961208680557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45956.961208680557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45956.961208680557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45956.961208680557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45956.961208680557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45956.961208680557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45956.961208680557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45956.961208680557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45956.961208680557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45956.961208680557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45956.961208680557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45956.961208680557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45956.961208680557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45956.961208680557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45956.961208680557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45956.961208680557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45956.961208680557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45956.961208680557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45956.961208680557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45956.961208680557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45956.961208680557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45956.961208680557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45956.961208680557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45956.961208680557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45956.961208680557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45956.961208680557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45956.961208680557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45956.961208680557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45956.961208680557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45956.961208680557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45956.961208680557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45956.961208680557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45956.961208680557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45956.961208680557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45956.961208680557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45956.961208680557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45956.961208680557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45956.961208680557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45956.961208680557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45956.961208680557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45956.961208680557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45956.961208680557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45956.961208680557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45956.961208680557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45956.961208680557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45956.961208680557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45956.961208680557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45956.961208680557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45956.961208680557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45956.961208680557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45956.961208680557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45956.961208680557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45956.961208680557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45956.961208680557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45956.961208680557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45956.961208680557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45956.961208680557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45956.961208680557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45956.961208680557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45956.961208680557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45956.961208680557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45956.961208680557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45956.961208680557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45956.961208680557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45956.961208680557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45956.961208680557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45956.961208680557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45956.961208680557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45956.961208680557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45956.961208680557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45956.961208680557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45956.961208680557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45956.961208680557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45956.961208680557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45956.961208680557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45956.961208680557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45956.961208680557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45956.961208680557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45956.961208680557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45956.961208680557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45956.961208680557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45956.961208680557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45956.961208680557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45956.961208680557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45956.961208680557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45956.961208680557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45956.961208680557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45956.961208680557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45956.961208680557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45956.961208680557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45956.961208680557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45956.961208680557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45956.961208680557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45956.961208680557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45956.961208680557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45956.961208680557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45956.961208680557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45956.961208680557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45956.961208680557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45956.961208680557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45956.961208680557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45956.961208680557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45956.961208680557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45956.961208680557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45956.961208680557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45956.961208680557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45956.961208680557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45956.961208680557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45956.961208680557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45956.961208680557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45956.961208680557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45956.961208680557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8"/>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253.48049108796113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3.3264864583325107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121" t="s">
        <v>38836</v>
      </c>
      <c r="E4" s="98" t="s">
        <v>38998</v>
      </c>
      <c r="F4" s="123"/>
      <c r="G4" s="124">
        <f ca="1">IFERROR(NOW()-F4,"")</f>
        <v>45956.961208680557</v>
      </c>
      <c r="H4" s="123">
        <v>45956.92114583333</v>
      </c>
      <c r="I4" s="119" t="str">
        <f>IFERROR(VLOOKUP(D4,DB!A:F,6,0),"")</f>
        <v>Generator-DG</v>
      </c>
      <c r="J4" s="119" t="str">
        <f>IFERROR(VLOOKUP(D4,DB!A:G,7,0),"")</f>
        <v>In progress</v>
      </c>
      <c r="K4" s="125" t="s">
        <v>39089</v>
      </c>
      <c r="L4" s="121" t="str">
        <f>IFERROR(VLOOKUP(D4,DB!A:I,9,0),"")</f>
        <v>Latis</v>
      </c>
    </row>
    <row r="5" spans="1:16" ht="15" customHeight="1">
      <c r="A5" s="119"/>
      <c r="B5" s="119" t="str">
        <f>IFERROR(VLOOKUP(D5,DB!A:K,11,0),"")</f>
        <v/>
      </c>
      <c r="C5" s="120"/>
      <c r="D5" s="94"/>
      <c r="E5" s="98"/>
      <c r="F5" s="123"/>
      <c r="G5" s="124">
        <f ca="1">IFERROR(NOW()-F5,"")</f>
        <v>45956.961208680557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45956.961208680557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45956.961208680557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45956.961208680557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45956.961208680557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45956.961208680557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45956.961208680557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45956.961208680557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45956.961208680557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45956.961208680557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45956.961208680557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45956.961208680557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45956.961208680557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45956.961208680557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45956.961208680557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45956.961208680557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45956.961208680557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45956.961208680557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45956.961208680557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45956.961208680557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45956.961208680557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45956.961208680557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45956.961208680557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45956.961208680557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45956.961208680557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45956.961208680557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45956.961208680557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45956.961208680557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45956.961208680557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45956.961208680557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45956.961208680557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45956.961208680557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45956.961208680557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45956.961208680557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45956.961208680557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45956.961208680557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45956.961208680557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45956.961208680557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45956.961208680557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45956.961208680557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45956.961208680557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45956.961208680557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45956.961208680557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45956.961208680557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45956.961208680557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45956.961208680557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45956.961208680557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45956.961208680557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45956.961208680557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45956.961208680557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45956.961208680557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45956.961208680557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45956.961208680557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45956.961208680557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45956.961208680557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45956.961208680557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45956.961208680557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45956.961208680557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45956.961208680557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45956.961208680557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45956.961208680557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45956.961208680557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45956.961208680557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45956.961208680557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45956.961208680557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45956.961208680557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45956.961208680557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45956.961208680557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45956.961208680557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45956.961208680557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45956.961208680557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45956.961208680557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45956.961208680557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45956.961208680557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45956.961208680557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45956.961208680557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45956.961208680557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45956.961208680557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45956.961208680557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45956.961208680557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45956.961208680557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45956.961208680557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45956.961208680557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45956.961208680557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45956.961208680557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45956.961208680557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45956.961208680557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45956.961208680557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45956.961208680557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45956.961208680557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45956.961208680557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45956.961208680557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45956.961208680557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45956.961208680557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45956.961208680557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45956.961208680557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45956.961208680557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45956.961208680557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45956.961208680557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45956.961208680557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45956.961208680557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45956.961208680557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45956.961208680557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45956.961208680557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45956.961208680557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45956.961208680557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45956.961208680557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45956.961208680557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45956.961208680557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45956.961208680557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45956.961208680557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45956.961208680557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45956.961208680557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45956.961208680557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45956.961208680557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45956.961208680557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45956.961208680557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45956.961208680557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45956.961208680557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45956.961208680557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45956.961208680557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45956.961208680557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45956.961208680557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45956.961208680557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45956.961208680557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45956.961208680557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45956.961208680557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45956.961208680557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45956.961208680557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45956.961208680557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45956.961208680557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45956.961208680557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45956.961208680557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45956.961208680557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45956.961208680557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45956.961208680557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45956.961208680557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45956.961208680557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45956.961208680557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45956.961208680557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45956.961208680557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45956.961208680557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45956.961208680557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45956.961208680557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45956.961208680557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45956.961208680557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45956.961208680557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45956.961208680557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45956.961208680557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45956.961208680557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45956.961208680557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45956.961208680557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45956.961208680557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45956.961208680557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45956.961208680557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45956.961208680557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45956.961208680557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45956.961208680557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45956.961208680557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45956.961208680557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45956.961208680557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45956.961208680557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45956.961208680557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45956.961208680557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45956.961208680557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45956.961208680557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45956.961208680557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45956.961208680557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45956.961208680557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45956.961208680557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45956.961208680557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45956.961208680557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45956.961208680557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45956.961208680557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45956.961208680557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45956.961208680557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45956.961208680557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45956.961208680557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45956.961208680557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45956.961208680557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45956.961208680557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45956.961208680557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45956.961208680557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45956.961208680557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45956.961208680557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45956.961208680557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45956.961208680557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45956.961208680557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45956.961208680557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45956.961208680557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45956.961208680557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45956.961208680557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45956.961208680557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45956.961208680557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45956.961208680557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45956.961208680557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45956.961208680557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45956.961208680557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45956.961208680557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45956.961208680557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45956.961208680557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45956.961208680557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45956.961208680557</v>
      </c>
      <c r="H207" s="123"/>
      <c r="I207" s="119" t="str">
        <f>IFERROR(VLOOKUP(D207,DB!A:F,6,0),"")</f>
        <v/>
      </c>
      <c r="J207" s="119" t="str">
        <f>IFERROR(VLOOKUP(D207,DB!A:G,7,0),"")</f>
        <v/>
      </c>
      <c r="K207" s="125"/>
      <c r="L207" s="121" t="str">
        <f>IFERROR(VLOOKUP(D207,DB!A:I,9,0),"")</f>
        <v/>
      </c>
    </row>
    <row r="208" spans="1:12" ht="15" customHeight="1">
      <c r="A208" s="126"/>
      <c r="B208" s="126" t="str">
        <f>IFERROR(VLOOKUP(D208,DB!A:K,11,0),"")</f>
        <v/>
      </c>
      <c r="C208" s="127"/>
      <c r="D208" s="128"/>
      <c r="E208" s="129"/>
      <c r="F208" s="130"/>
      <c r="G208" s="131">
        <f ca="1">IFERROR(NOW()-F208,"")</f>
        <v>45956.961208680557</v>
      </c>
      <c r="H208" s="130"/>
      <c r="I208" s="126" t="str">
        <f>IFERROR(VLOOKUP(D208,DB!A:F,6,0),"")</f>
        <v/>
      </c>
      <c r="J208" s="126" t="str">
        <f>IFERROR(VLOOKUP(D208,DB!A:G,7,0),"")</f>
        <v/>
      </c>
      <c r="K208" s="132"/>
      <c r="L208" s="128" t="str">
        <f>IFERROR(VLOOKUP(D208,DB!A:I,9,0),"")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65.129148495369009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30.772331365740683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8.3000975694449153</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0.10786377314798301</v>
      </c>
      <c r="H5" s="153">
        <v>45956.426793981482</v>
      </c>
      <c r="I5" s="152" t="str">
        <f>IFERROR(VLOOKUP(D5,DB!A:F,6,0),"")</f>
        <v>SCECO</v>
      </c>
      <c r="J5" s="152" t="str">
        <f>IFERROR(VLOOKUP(D5,DB!A:G,7,0),"")</f>
        <v>No BB Design</v>
      </c>
      <c r="K5" s="152" t="s">
        <v>39097</v>
      </c>
      <c r="L5" s="152" t="str">
        <f>IFERROR(VLOOKUP(D5,DB!A:I,9,0),"")</f>
        <v>Latis</v>
      </c>
    </row>
    <row r="6" spans="1:13" ht="15">
      <c r="A6" s="169"/>
      <c r="B6" s="152" t="str">
        <f>IFERROR(VLOOKUP(D6,DB!A:K,11,0),"")</f>
        <v/>
      </c>
      <c r="C6" s="152"/>
      <c r="D6" s="152"/>
      <c r="E6" s="152"/>
      <c r="F6" s="153"/>
      <c r="G6" s="154">
        <f ca="1">IFERROR(NOW()-F6,"")</f>
        <v>45956.961208680557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45956.961208680557</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45956.961208680557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45956.961208680557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45956.961208680557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45956.961208680557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45956.961208680557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45956.961208680557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45956.961208680557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45956.961208680557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45956.961208680557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45956.961208680557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45956.961208680557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45956.961208680557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45956.961208680557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45956.961208680557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45956.961208680557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45956.961208680557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45956.961208680557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45956.961208680557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45956.961208680557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45956.961208680557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45956.961208680557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45956.961208680557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45956.961208680557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45956.961208680557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45956.961208680557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45956.961208680557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45956.961208680557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45956.961208680557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45956.961208680557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45956.961208680557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45956.961208680557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45956.961208680557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45956.961208680557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45956.961208680557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45956.961208680557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45956.961208680557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45956.961208680557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45956.961208680557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45956.961208680557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45956.961208680557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45956.961208680557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45956.961208680557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45956.961208680557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45956.961208680557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45956.961208680557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45956.961208680557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45956.961208680557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45956.961208680557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45956.961208680557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45956.961208680557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45956.961208680557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45956.961208680557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45956.961208680557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45956.961208680557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45956.961208680557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45956.961208680557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45956.961208680557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45956.961208680557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45956.961208680557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45956.961208680557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45956.961208680557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45956.961208680557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45956.961208680557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45956.961208680557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45956.961208680557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45956.961208680557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45956.961208680557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45956.961208680557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45956.961208680557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45956.961208680557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45956.961208680557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45956.961208680557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45956.961208680557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45956.961208680557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45956.961208680557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45956.961208680557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45956.961208680557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45956.961208680557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45956.961208680557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45956.961208680557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45956.961208680557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45956.961208680557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45956.961208680557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45956.961208680557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45956.961208680557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45956.961208680557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45956.961208680557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45956.961208680557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45956.961208680557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45956.961208680557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45956.961208680557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45956.961208680557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45956.961208680557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45956.961208680557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45956.961208680557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45956.961208680557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45956.961208680557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45956.961208680557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45956.961208680557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45956.961208680557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45956.961208680557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45956.961208680557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45956.961208680557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45956.961208680557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45956.961208680557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45956.961208680557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45956.961208680557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45956.961208680557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45956.961208680557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45956.961208680557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45956.961208680557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45956.961208680557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45956.961208680557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45956.961208680557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45956.961208680557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45956.961208680557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45956.961208680557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45956.961208680557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45956.961208680557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45956.961208680557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45956.961208680557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45956.961208680557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45956.961208680557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45956.961208680557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45956.961208680557</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45956.961208680557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45956.961208680557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45956.961208680557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45956.961208680557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45956.961208680557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45956.961208680557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45956.961208680557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45956.961208680557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45956.961208680557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45956.961208680557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45956.961208680557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45956.961208680557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45956.961208680557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45956.961208680557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45956.961208680557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45956.961208680557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45956.961208680557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45956.961208680557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45956.961208680557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45956.961208680557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45956.961208680557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45956.961208680557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45956.961208680557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45956.961208680557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45956.961208680557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45956.961208680557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45956.961208680557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45956.961208680557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45956.961208680557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45956.961208680557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45956.961208680557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45956.961208680557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45956.961208680557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45956.961208680557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45956.961208680557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45956.961208680557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45956.961208680557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45956.961208680557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45956.961208680557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45956.961208680557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45956.961208680557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45956.961208680557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45956.961208680557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45956.961208680557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45956.961208680557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45956.961208680557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45956.961208680557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45956.961208680557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45956.961208680557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45956.961208680557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45956.961208680557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45956.961208680557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45956.961208680557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45956.961208680557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45956.961208680557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45956.961208680557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45956.961208680557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45956.961208680557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45956.961208680557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45956.961208680557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45956.961208680557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45956.961208680557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45956.961208680557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45956.961208680557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45956.961208680557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45956.961208680557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45956.961208680557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45956.961208680557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45956.961208680557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45956.961208680557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45956.961208680557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45956.961208680557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45956.961208680557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45956.961208680557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45956.961208680557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45956.961208680557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45956.961208680557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45956.961208680557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45956.961208680557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45956.961208680557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45956.961208680557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45956.961208680557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45956.961208680557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45956.961208680557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45956.961208680557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45956.961208680557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45956.961208680557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45956.961208680557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45956.961208680557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45956.961208680557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45956.961208680557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45956.961208680557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45956.961208680557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45956.961208680557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45956.961208680557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45956.961208680557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45956.961208680557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45956.961208680557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45956.961208680557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45956.961208680557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45956.961208680557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45956.961208680557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45956.961208680557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45956.961208680557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45956.961208680557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45956.961208680557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45956.961208680557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45956.961208680557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45956.961208680557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45956.961208680557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45956.961208680557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45956.961208680557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45956.961208680557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45956.961208680557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45956.961208680557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45956.961208680557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45956.961208680557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45956.961208680557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45956.961208680557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45956.961208680557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45956.961208680557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45956.961208680557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45956.961208680557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45956.961208680557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45956.961208680557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45956.961208680557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45956.961208680557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45956.961208680557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45956.961208680557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45956.961208680557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45956.961208680557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45956.961208680557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45956.961208680557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45956.961208680557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45956.961208680557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45956.961208680557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45956.961208680557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45956.961208680557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45956.961208680557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45956.961208680557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45956.961208680557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45956.961208680557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45956.961208680557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45956.961208680557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45956.961208680557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45956.961208680557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45956.961208680557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45956.961208680557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45956.961208680557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45956.961208680557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45956.961208680557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45956.961208680557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45956.961208680557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45956.961208680557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45956.961208680557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45956.961208680557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45956.961208680557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45956.961208680557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45956.961208680557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45956.961208680557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45956.961208680557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45956.961208680557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45956.961208680557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45956.961208680557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45956.961208680557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45956.961208680557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45956.961208680557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45956.961208680557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45956.961208680557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45956.961208680557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45956.961208680557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45956.961208680557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45956.961208680557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45956.961208680557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45956.961208680557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45956.961208680557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45956.961208680557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45956.961208680557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45956.961208680557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45956.961208680557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45956.961208680557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45956.961208680557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45956.961208680557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45956.961208680557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45956.961208680557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45956.961208680557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45956.961208680557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45956.961208680557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45956.961208680557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45956.961208680557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45956.961208680557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45956.961208680557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45956.961208680557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45956.961208680557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45956.961208680557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45956.961208680557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45956.961208680557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45956.961208680557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45956.961208680557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45956.961208680557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45956.961208680557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45956.961208680557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45956.961208680557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45956.961208680557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45956.961208680557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45956.961208680557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45956.961208680557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45956.961208680557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45956.961208680557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45956.961208680557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45956.961208680557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45956.961208680557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45956.961208680557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45956.961208680557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45956.961208680557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45956.961208680557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45956.961208680557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45956.961208680557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45956.961208680557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45956.961208680557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45956.961208680557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45956.961208680557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45956.961208680557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45956.961208680557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45956.961208680557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45956.961208680557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45956.961208680557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45956.961208680557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45956.961208680557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45956.961208680557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45956.961208680557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45956.961208680557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45956.961208680557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45956.961208680557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45956.961208680557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45956.961208680557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45956.961208680557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45956.961208680557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45956.961208680557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45956.961208680557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45956.961208680557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45956.961208680557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45956.961208680557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45956.961208680557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45956.961208680557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45956.961208680557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45956.961208680557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45956.961208680557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45956.961208680557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45956.961208680557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45956.961208680557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45956.961208680557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45956.961208680557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45956.961208680557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45956.961208680557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45956.961208680557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45956.961208680557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45956.961208680557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45956.961208680557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45956.961208680557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45956.961208680557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45956.961208680557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45956.961208680557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45956.961208680557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45956.961208680557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45956.961208680557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45956.961208680557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45956.961208680557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45956.961208680557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45956.961208680557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45956.961208680557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45956.961208680557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45956.961208680557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45956.961208680557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45956.961208680557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45956.961208680557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45956.961208680557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45956.961208680557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45956.961208680557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45956.961208680557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45956.961208680557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45956.961208680557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45956.961208680557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45956.961208680557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45956.961208680557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45956.961208680557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45956.961208680557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45956.961208680557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45956.961208680557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45956.961208680557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45956.961208680557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45956.961208680557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45956.961208680557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45956.961208680557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45956.961208680557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45956.961208680557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45956.961208680557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45956.961208680557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45956.961208680557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45956.961208680557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45956.961208680557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45956.961208680557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45956.961208680557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45956.961208680557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45956.961208680557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45956.961208680557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45956.961208680557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45956.961208680557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45956.961208680557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45956.961208680557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45956.961208680557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45956.961208680557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45956.961208680557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45956.961208680557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45956.961208680557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45956.961208680557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45956.961208680557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45956.961208680557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45956.961208680557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45956.961208680557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45956.961208680557</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tabSelected="1"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45956.961208680557</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34879</v>
      </c>
      <c r="E3" s="106" t="s">
        <v>38998</v>
      </c>
      <c r="F3" s="107">
        <v>45956.949525462966</v>
      </c>
      <c r="G3" s="77">
        <f ca="1">IFERROR(NOW()-F3,"-")</f>
        <v>1.1683217591780704E-2</v>
      </c>
      <c r="H3" s="107">
        <v>45956.94358796296</v>
      </c>
      <c r="I3" s="103" t="str">
        <f>IFERROR(VLOOKUP(D3,DB!A:F,6,0),"")</f>
        <v>Generator-SG</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45956.961208680557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45956.961208680557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45956.961208680557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45956.961208680557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45956.961208680557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45956.961208680557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45956.961208680557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45956.961208680557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45956.961208680557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45956.961208680557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45956.961208680557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45956.961208680557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45956.961208680557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45956.961208680557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45956.961208680557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45956.961208680557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45956.961208680557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45956.961208680557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45956.961208680557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45956.961208680557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45956.961208680557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45956.961208680557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45956.961208680557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45956.961208680557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45956.961208680557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45956.961208680557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45956.961208680557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45956.961208680557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45956.961208680557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45956.961208680557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45956.961208680557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45956.961208680557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45956.961208680557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45956.961208680557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45956.961208680557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45956.961208680557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45956.961208680557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45956.961208680557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45956.961208680557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45956.961208680557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45956.961208680557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45956.961208680557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45956.961208680557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45956.961208680557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45956.961208680557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45956.961208680557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45956.961208680557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45956.961208680557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45956.961208680557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45956.961208680557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45956.961208680557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45956.961208680557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45956.961208680557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45956.961208680557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45956.961208680557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45956.961208680557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45956.961208680557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45956.961208680557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45956.961208680557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45956.961208680557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45956.961208680557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45956.961208680557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45956.961208680557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45956.961208680557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45956.961208680557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45956.961208680557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45956.961208680557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45956.961208680557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45956.961208680557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45956.961208680557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45956.961208680557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45956.961208680557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45956.961208680557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45956.961208680557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45956.961208680557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45956.961208680557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45956.961208680557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45956.961208680557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45956.961208680557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45956.961208680557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45956.961208680557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45956.961208680557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45956.961208680557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45956.961208680557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45956.961208680557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45956.961208680557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45956.961208680557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45956.961208680557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45956.961208680557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45956.961208680557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45956.961208680557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45956.961208680557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45956.961208680557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45956.961208680557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45956.961208680557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45956.961208680557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45956.961208680557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45956.961208680557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45956.961208680557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45956.961208680557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45956.961208680557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45956.961208680557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45956.961208680557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45956.961208680557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45956.961208680557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45956.961208680557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45956.961208680557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45956.961208680557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45956.961208680557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45956.961208680557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45956.961208680557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45956.961208680557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45956.961208680557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45956.961208680557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45956.961208680557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45956.961208680557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45956.961208680557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45956.961208680557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45956.961208680557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2025-10-26T20:04:57Z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