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99" documentId="120_S{2AC9BD13-BADA-5192-A53E-5A8FF88502F6}" xr6:coauthVersionLast="47" xr6:coauthVersionMax="47" xr10:uidLastSave="{1CA070A2-5AD8-45BF-A406-0537505F258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<sst xmlns="http://schemas.openxmlformats.org/spreadsheetml/2006/main" count="180281" uniqueCount="39125">
  <si>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</si>
  <si>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</si>
  <si>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</si>
  <si>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</si>
  <si>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</si>
  <si>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</si>
  <si>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</si>
  <si>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</si>
  <si>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</si>
  <si>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</si>
  <si>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</si>
  <si>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</si>
  <si>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</si>
  <si>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</si>
  <si>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</si>
  <si>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</si>
  <si>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</si>
  <si>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</si>
  <si>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</si>
  <si>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</si>
  <si>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</si>
  <si>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</si>
  <si>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</si>
  <si>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</si>
  <si>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</si>
  <si>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</si>
  <si>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</si>
  <si>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</si>
  <si>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</si>
  <si>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</si>
  <si>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</si>
  <si>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</si>
  <si>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</si>
  <si>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</si>
  <si>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</si>
  <si>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</si>
  <si>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</si>
  <si>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</si>
  <si>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</si>
  <si>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</si>
  <si>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</si>
  <si>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</si>
  <si>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</si>
  <si>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</si>
  <si>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</si>
  <si>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</si>
  <si>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</si>
  <si>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</si>
  <si>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</si>
  <si>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</si>
  <si>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</si>
  <si>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</si>
  <si>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</si>
  <si>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</si>
  <si>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</si>
  <si>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</si>
  <si>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</si>
  <si>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</si>
  <si>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</si>
  <si>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</si>
  <si>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</si>
  <si>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</si>
  <si>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</si>
  <si>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</si>
  <si>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</si>
  <si>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</si>
  <si>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</si>
  <si>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</si>
  <si>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</si>
  <si>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</si>
  <si>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</si>
  <si>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</si>
  <si>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</si>
  <si>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</si>
  <si>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</si>
  <si>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</si>
  <si>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</si>
  <si>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</si>
  <si>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</si>
  <si>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</si>
  <si>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</si>
  <si>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</si>
  <si>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</si>
  <si>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</si>
  <si>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</si>
  <si>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</si>
  <si>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</si>
  <si>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</si>
  <si>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</si>
  <si>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</si>
  <si>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</si>
  <si>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</si>
  <si>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</si>
  <si>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</si>
  <si>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</si>
  <si>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</si>
  <si>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</si>
  <si>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</si>
  <si>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</si>
  <si>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</si>
  <si>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</si>
  <si>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</si>
  <si>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</si>
  <si>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</si>
  <si>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</si>
  <si>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</si>
  <si>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</si>
  <si>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</si>
  <si>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</si>
  <si>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</si>
  <si>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</si>
  <si>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</si>
  <si>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</si>
  <si>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</si>
  <si>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</si>
  <si>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</si>
  <si>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</si>
  <si>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</si>
  <si>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</si>
  <si>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</si>
  <si>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</si>
  <si>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</si>
  <si>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</si>
  <si>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</si>
  <si>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</si>
  <si>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</si>
  <si>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</si>
  <si>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</si>
  <si>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</si>
  <si>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</si>
  <si>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</si>
  <si>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</si>
  <si>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</si>
  <si>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</si>
  <si>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</si>
  <si>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</si>
  <si>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</si>
  <si>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</si>
  <si>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</si>
  <si>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</si>
  <si>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</si>
  <si>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</si>
  <si>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</si>
  <si>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</si>
  <si>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</si>
  <si>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</si>
  <si>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</si>
  <si>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</si>
  <si>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</si>
  <si>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</si>
  <si>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</si>
  <si>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</si>
  <si>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</si>
  <si>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</si>
  <si>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</si>
  <si>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</si>
  <si>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</si>
  <si>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</si>
  <si>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</si>
  <si>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</si>
  <si>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</si>
  <si>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</si>
  <si>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</si>
  <si>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</si>
  <si>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</si>
  <si>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</si>
  <si>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</si>
  <si>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</si>
  <si>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</si>
  <si>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</si>
  <si>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</si>
  <si>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</si>
  <si>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</si>
  <si>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</si>
  <si>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</si>
  <si>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</si>
  <si>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</si>
  <si>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</si>
  <si>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</si>
  <si>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</si>
  <si>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</si>
  <si>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</si>
  <si>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</si>
  <si>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</si>
  <si>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</si>
  <si>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</si>
  <si>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</si>
  <si>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</si>
  <si>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</si>
  <si>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</si>
  <si>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</si>
  <si>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</si>
  <si>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</si>
  <si>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</si>
  <si>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</si>
  <si>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</si>
  <si>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</si>
  <si>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</si>
  <si>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</si>
  <si>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</si>
  <si>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</si>
  <si>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</si>
  <si>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</si>
  <si>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</si>
  <si>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</si>
  <si>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</si>
  <si>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</si>
  <si>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</si>
  <si>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</si>
  <si>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</si>
  <si>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</si>
  <si>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</si>
  <si>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</si>
  <si>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</si>
  <si>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</si>
  <si>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</si>
  <si>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</si>
  <si>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</si>
  <si>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</si>
  <si>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</si>
  <si>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</si>
  <si>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</si>
  <si>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</si>
  <si>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</si>
  <si>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</si>
  <si>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</si>
  <si>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</si>
  <si>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</si>
  <si>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</si>
  <si>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</si>
  <si>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</si>
  <si>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</si>
  <si>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</si>
  <si>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</si>
  <si>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</si>
  <si>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</si>
  <si>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</si>
  <si>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</si>
  <si>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</si>
  <si>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</si>
  <si>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</si>
  <si>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</si>
  <si>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</si>
  <si>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</si>
  <si>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</si>
  <si>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</si>
  <si>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</si>
  <si>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</si>
  <si>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</si>
  <si>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</si>
  <si>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</si>
  <si>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</si>
  <si>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</si>
  <si>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</si>
  <si>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</si>
  <si>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</si>
  <si>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</si>
  <si>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</si>
  <si>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</si>
  <si>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</si>
  <si>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</si>
  <si>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</si>
  <si>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</si>
  <si>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</si>
  <si>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</si>
  <si>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</si>
  <si>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</si>
  <si>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</si>
  <si>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</si>
  <si>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</si>
  <si>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</si>
  <si>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</si>
  <si>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</si>
  <si>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</si>
  <si>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</si>
  <si>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</si>
  <si>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</si>
  <si>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</si>
  <si>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</si>
  <si>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</si>
  <si>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</si>
  <si>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</si>
  <si>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</si>
  <si>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</si>
  <si>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</si>
  <si>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</si>
  <si>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</si>
  <si>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</si>
  <si>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</si>
  <si>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</si>
  <si>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</si>
  <si>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</si>
  <si>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</si>
  <si>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</si>
  <si>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</si>
  <si>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</si>
  <si>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</si>
  <si>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</si>
  <si>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</si>
  <si>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</si>
  <si>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</si>
  <si>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</si>
  <si>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</si>
  <si>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</si>
  <si>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</si>
  <si>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</si>
  <si>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</si>
  <si>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</si>
  <si>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</si>
  <si>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</si>
  <si>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</si>
  <si>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</si>
  <si>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</si>
  <si>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</si>
  <si>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</si>
  <si>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</si>
  <si>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</si>
  <si>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</si>
  <si>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</si>
  <si>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</si>
  <si>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</si>
  <si>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</si>
  <si>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</si>
  <si>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</si>
  <si>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</si>
  <si>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</si>
  <si>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</si>
  <si>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</si>
  <si>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</si>
  <si>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</si>
  <si>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</si>
  <si>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</si>
  <si>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</si>
  <si>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</si>
  <si>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</si>
  <si>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</si>
  <si>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</si>
  <si>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</si>
  <si>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</si>
  <si>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</si>
  <si>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</si>
  <si>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</si>
  <si>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</si>
  <si>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</si>
  <si>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</si>
  <si>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</si>
  <si>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</si>
  <si>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</si>
  <si>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</si>
  <si>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</si>
  <si>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</si>
  <si>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</si>
  <si>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</si>
  <si>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</si>
  <si>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</si>
  <si>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</si>
  <si>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</si>
  <si>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</si>
  <si>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</si>
  <si>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</si>
  <si>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</si>
  <si>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</si>
  <si>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</si>
  <si>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</si>
  <si>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</si>
  <si>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</si>
  <si>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</si>
  <si>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</si>
  <si>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</si>
  <si>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</si>
  <si>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</si>
  <si>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</si>
  <si>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</si>
  <si>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</si>
  <si>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</si>
  <si>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</si>
  <si>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</si>
  <si>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</si>
  <si>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</si>
  <si>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</si>
  <si>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</si>
  <si>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</si>
  <si>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</si>
  <si>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</si>
  <si>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</si>
  <si>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</si>
  <si>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</si>
  <si>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</si>
  <si>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</si>
  <si>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</si>
  <si>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</si>
  <si>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</si>
  <si>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</si>
  <si>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</si>
  <si>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</si>
  <si>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</si>
  <si>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</si>
  <si>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</si>
  <si>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</si>
  <si>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</si>
  <si>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</si>
  <si>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</si>
  <si>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</si>
  <si>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</si>
  <si>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</si>
  <si>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</si>
  <si>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</si>
  <si>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</si>
  <si>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</si>
  <si>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</si>
  <si>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</si>
  <si>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</si>
  <si>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</si>
  <si>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</si>
  <si>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</si>
  <si>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</si>
  <si>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</si>
  <si>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</si>
  <si>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</si>
  <si>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</si>
  <si>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</si>
  <si>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</si>
  <si>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</si>
  <si>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</si>
  <si>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</si>
  <si>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</si>
  <si>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</si>
  <si>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</si>
  <si>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</si>
  <si>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</si>
  <si>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</si>
  <si>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</si>
  <si>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</si>
  <si>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</si>
  <si>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</si>
  <si>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</si>
  <si>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</si>
  <si>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</si>
  <si>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</si>
  <si>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</si>
  <si>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</si>
  <si>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</si>
  <si>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</si>
  <si>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</si>
  <si>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</si>
  <si>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</si>
  <si>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</si>
  <si>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</si>
  <si>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</si>
  <si>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</si>
  <si>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</si>
  <si>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</si>
  <si>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</si>
  <si>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</si>
  <si>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</si>
  <si>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</si>
  <si>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</si>
  <si>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</si>
  <si>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</si>
  <si>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</si>
  <si>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</si>
  <si>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</si>
  <si>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</si>
  <si>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</si>
  <si>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</si>
  <si>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</si>
  <si>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</si>
  <si>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</si>
  <si>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</si>
  <si>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</si>
  <si>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</si>
  <si>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</si>
  <si>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</si>
  <si>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</si>
  <si>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</si>
  <si>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</si>
  <si>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</si>
  <si>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</si>
  <si>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</si>
  <si>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</si>
  <si>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</si>
  <si>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</si>
  <si>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</si>
  <si>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</si>
  <si>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</si>
  <si>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</si>
  <si>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</si>
  <si>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</si>
  <si>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</si>
  <si>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</si>
  <si>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</si>
  <si>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</si>
  <si>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</si>
  <si>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</si>
  <si>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</si>
  <si>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</si>
  <si>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</si>
  <si>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</si>
  <si>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</si>
  <si>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</si>
  <si>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</si>
  <si>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</si>
  <si>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</si>
  <si>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</si>
  <si>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</si>
  <si>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</si>
  <si>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</si>
  <si>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</si>
  <si>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</si>
  <si>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</si>
  <si>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</si>
  <si>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</si>
  <si>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</si>
  <si>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</si>
  <si>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</si>
  <si>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</si>
  <si>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</si>
  <si>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</si>
  <si>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</si>
  <si>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</si>
  <si>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</si>
  <si>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</si>
  <si>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</si>
  <si>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</si>
  <si>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</si>
  <si>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</si>
  <si>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</si>
  <si>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</si>
  <si>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</si>
  <si>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</si>
  <si>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</si>
  <si>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</si>
  <si>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</si>
  <si>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</si>
  <si>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</si>
  <si>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</si>
  <si>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</si>
  <si>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</si>
  <si>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</si>
  <si>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</si>
  <si>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</si>
  <si>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</si>
  <si>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</si>
  <si>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</si>
  <si>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</si>
  <si>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</si>
  <si>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</si>
  <si>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</si>
  <si>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</si>
  <si>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</si>
  <si>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</si>
  <si>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</si>
  <si>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</si>
  <si>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</si>
  <si>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</si>
  <si>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</si>
  <si>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</si>
  <si>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</si>
  <si>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</si>
  <si>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</si>
  <si>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</si>
  <si>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</si>
  <si>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</si>
  <si>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</si>
  <si>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</si>
  <si>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</si>
  <si>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</si>
  <si>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</si>
  <si>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</si>
  <si>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</si>
  <si>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</si>
  <si>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</si>
  <si>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</si>
  <si>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</si>
  <si>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</si>
  <si>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</si>
  <si>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</si>
  <si>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</si>
  <si>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</si>
  <si>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</si>
  <si>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</si>
  <si>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</si>
  <si>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</si>
  <si>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</si>
  <si>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</si>
  <si>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</si>
  <si>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</si>
  <si>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</si>
  <si>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</si>
  <si>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</si>
  <si>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</si>
  <si>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</si>
  <si>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</si>
  <si>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</si>
  <si>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</si>
  <si>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</si>
  <si>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</si>
  <si>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</si>
  <si>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</si>
  <si>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</si>
  <si>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</si>
  <si>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</si>
  <si>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</si>
  <si>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</si>
  <si>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</si>
  <si>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</si>
  <si>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</si>
  <si>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</si>
  <si>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</si>
  <si>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</si>
  <si>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</si>
  <si>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</si>
  <si>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</si>
  <si>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</si>
  <si>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</si>
  <si>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</si>
  <si>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</si>
  <si>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</si>
  <si>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</si>
  <si>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</si>
  <si>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</si>
  <si>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</si>
  <si>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</si>
  <si>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</si>
  <si>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</si>
  <si>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</si>
  <si>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</si>
  <si>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</si>
  <si>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</si>
  <si>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</si>
  <si>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</si>
  <si>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</si>
  <si>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</si>
  <si>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</si>
  <si>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</si>
  <si>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</si>
  <si>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</si>
  <si>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</si>
  <si>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</si>
  <si>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</si>
  <si>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</si>
  <si>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</si>
  <si>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</si>
  <si>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</si>
  <si>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</si>
  <si>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</si>
  <si>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</si>
  <si>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</si>
  <si>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</si>
  <si>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</si>
  <si>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</si>
  <si>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</si>
  <si>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</si>
  <si>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</si>
  <si>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</si>
  <si>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</si>
  <si>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</si>
  <si>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</si>
  <si>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</si>
  <si>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</si>
  <si>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</si>
  <si>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</si>
  <si>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</si>
  <si>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</si>
  <si>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</si>
  <si>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</si>
  <si>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</si>
  <si>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</si>
  <si>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</si>
  <si>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</si>
  <si>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</si>
  <si>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</si>
  <si>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</si>
  <si>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</si>
  <si>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</si>
  <si>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</si>
  <si>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</si>
  <si>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</si>
  <si>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</si>
  <si>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</si>
  <si>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</si>
  <si>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</si>
  <si>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</si>
  <si>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</si>
  <si>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</si>
  <si>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</si>
  <si>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</si>
  <si>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</si>
  <si>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</si>
  <si>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</si>
  <si>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</si>
  <si>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</si>
  <si>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</si>
  <si>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</si>
  <si>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</si>
  <si>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</si>
  <si>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</si>
  <si>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</si>
  <si>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</si>
  <si>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</si>
  <si>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</si>
  <si>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</si>
  <si>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</si>
  <si>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</si>
  <si>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</si>
  <si>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</si>
  <si>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</si>
  <si>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</si>
  <si>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</si>
  <si>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</si>
  <si>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</si>
  <si>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</si>
  <si>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</si>
  <si>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</si>
  <si>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</si>
  <si>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</si>
  <si>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</si>
  <si>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</si>
  <si>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</si>
  <si>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</si>
  <si>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</si>
  <si>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</si>
  <si>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</si>
  <si>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</si>
  <si>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</si>
  <si>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</si>
  <si>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</si>
  <si>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</si>
  <si>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</si>
  <si>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</si>
  <si>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</si>
  <si>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</si>
  <si>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</si>
  <si>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</si>
  <si>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</si>
  <si>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</si>
  <si>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</si>
  <si>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</si>
  <si>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</si>
  <si>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</si>
  <si>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</si>
  <si>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</si>
  <si>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</si>
  <si>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</si>
  <si>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</si>
  <si>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</si>
  <si>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</si>
  <si>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</si>
  <si>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</si>
  <si>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</si>
  <si>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</si>
  <si>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</si>
  <si>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</si>
  <si>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</si>
  <si>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</si>
  <si>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</si>
  <si>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</si>
  <si>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</si>
  <si>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</si>
  <si>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</si>
  <si>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</si>
  <si>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</si>
  <si>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</si>
  <si>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</si>
  <si>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</si>
  <si>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</si>
  <si>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</si>
  <si>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</si>
  <si>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</si>
  <si>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</si>
  <si>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</si>
  <si>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</si>
  <si>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</si>
  <si>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</si>
  <si>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</si>
  <si>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</si>
  <si>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</si>
  <si>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</si>
  <si>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</si>
  <si>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</si>
  <si>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</si>
  <si>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</si>
  <si>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</si>
  <si>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</si>
  <si>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</si>
  <si>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</si>
  <si>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</si>
  <si>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</si>
  <si>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</si>
  <si>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</si>
  <si>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</si>
  <si>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</si>
  <si>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</si>
  <si>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</si>
  <si>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</si>
  <si>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</si>
  <si>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</si>
  <si>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</si>
  <si>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</si>
  <si>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</si>
  <si>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</si>
  <si>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</si>
  <si>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</si>
  <si>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</si>
  <si>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</si>
  <si>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</si>
  <si>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</si>
  <si>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</si>
  <si>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</si>
  <si>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</si>
  <si>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</si>
  <si>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</si>
  <si>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</si>
  <si>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</si>
  <si>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</si>
  <si>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</si>
  <si>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</si>
  <si>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</si>
  <si>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</si>
  <si>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</si>
  <si>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</si>
  <si>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</si>
  <si>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</si>
  <si>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</si>
  <si>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</si>
  <si>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</si>
  <si>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</si>
  <si>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</si>
  <si>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</si>
  <si>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</si>
  <si>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</si>
  <si>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</si>
  <si>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</si>
  <si>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</si>
  <si>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</si>
  <si>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</si>
  <si>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</si>
  <si>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</si>
  <si>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</si>
  <si>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</si>
  <si>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</si>
  <si>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</si>
  <si>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</si>
  <si>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</si>
  <si>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</si>
  <si>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</si>
  <si>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</si>
  <si>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</si>
  <si>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</si>
  <si>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</si>
  <si>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</si>
  <si>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</si>
  <si>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</si>
  <si>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</si>
  <si>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</si>
  <si>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</si>
  <si>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</si>
  <si>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</si>
  <si>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</si>
  <si>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</si>
  <si>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</si>
  <si>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</si>
  <si>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</si>
  <si>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</si>
  <si>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</si>
  <si>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</si>
  <si>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</si>
  <si>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</si>
  <si>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</si>
  <si>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</si>
  <si>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</si>
  <si>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</si>
  <si>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</si>
  <si>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</si>
  <si>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</si>
  <si>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</si>
  <si>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</si>
  <si>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</si>
  <si>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</si>
  <si>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</si>
  <si>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</si>
  <si>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</si>
  <si>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</si>
  <si>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</si>
  <si>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</si>
  <si>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</si>
  <si>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</si>
  <si>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</si>
  <si>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</si>
  <si>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</si>
  <si>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</si>
  <si>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</si>
  <si>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</si>
  <si>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</si>
  <si>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</si>
  <si>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</si>
  <si>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</si>
  <si>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</si>
  <si>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</si>
  <si>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</si>
  <si>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</si>
  <si>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</si>
  <si>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</si>
  <si>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</si>
  <si>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</si>
  <si>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</si>
  <si>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</si>
  <si>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</si>
  <si>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</si>
  <si>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</si>
  <si>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</si>
  <si>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</si>
  <si>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</si>
  <si>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</si>
  <si>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</si>
  <si>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</si>
  <si>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</si>
  <si>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</si>
  <si>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</si>
  <si>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</si>
  <si>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</si>
  <si>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</si>
  <si>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</si>
  <si>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</si>
  <si>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</si>
  <si>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</si>
  <si>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</si>
  <si>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</si>
  <si>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</si>
  <si>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</si>
  <si>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</si>
  <si>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</si>
  <si>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</si>
  <si>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</si>
  <si>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</si>
  <si>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</si>
  <si>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</si>
  <si>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</si>
  <si>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</si>
  <si>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</si>
  <si>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</si>
  <si>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</si>
  <si>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</si>
  <si>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</si>
  <si>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</si>
  <si>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</si>
  <si>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</si>
  <si>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</si>
  <si>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</si>
  <si>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</si>
  <si>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</si>
  <si>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</si>
  <si>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</si>
  <si>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</si>
  <si>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</si>
  <si>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</si>
  <si>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</si>
  <si>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</si>
  <si>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</si>
  <si>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</si>
  <si>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</si>
  <si>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</si>
  <si>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</si>
  <si>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</si>
  <si>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</si>
  <si>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</si>
  <si>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</si>
  <si>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</si>
  <si>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</si>
  <si>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</si>
  <si>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</si>
  <si>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</si>
  <si>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</si>
  <si>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</si>
  <si>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</si>
  <si>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</si>
  <si>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</si>
  <si>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</si>
  <si>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</si>
  <si>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</si>
  <si>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</si>
  <si>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</si>
  <si>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</si>
  <si>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</si>
  <si>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</si>
  <si>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</si>
  <si>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</si>
  <si>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</si>
  <si>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</si>
  <si>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</si>
  <si>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</si>
  <si>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</si>
  <si>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</si>
  <si>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</si>
  <si>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</si>
  <si>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</si>
  <si>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</si>
  <si>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</si>
  <si>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</si>
  <si>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</si>
  <si>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</si>
  <si>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</si>
  <si>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</si>
  <si>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</si>
  <si>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</si>
  <si>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</si>
  <si>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</si>
  <si>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</si>
  <si>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</si>
  <si>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</si>
  <si>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</si>
  <si>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</si>
  <si>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</si>
  <si>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</si>
  <si>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</si>
  <si>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</si>
  <si>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</si>
  <si>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</si>
  <si>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</si>
  <si>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</si>
  <si>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</si>
  <si>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</si>
  <si>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</si>
  <si>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</si>
  <si>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</si>
  <si>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</si>
  <si>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</si>
  <si>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</si>
  <si>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</si>
  <si>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</si>
  <si>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</si>
  <si>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</si>
  <si>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</si>
  <si>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</si>
  <si>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</si>
  <si>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</si>
  <si>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</si>
  <si>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</si>
  <si>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</si>
  <si>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</si>
  <si>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</si>
  <si>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</si>
  <si>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</si>
  <si>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</si>
  <si>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</si>
  <si>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</si>
  <si>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</si>
  <si>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</si>
  <si>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</si>
  <si>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</si>
  <si>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</si>
  <si>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</si>
  <si>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</si>
  <si>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</si>
  <si>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</si>
  <si>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</si>
  <si>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</si>
  <si>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</si>
  <si>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</si>
  <si>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</si>
  <si>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</si>
  <si>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</si>
  <si>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</si>
  <si>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</si>
  <si>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</si>
  <si>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</si>
  <si>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</si>
  <si>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</si>
  <si>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</si>
  <si>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</si>
  <si>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</si>
  <si>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</si>
  <si>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</si>
  <si>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</si>
  <si>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</si>
  <si>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</si>
  <si>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</si>
  <si>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</si>
  <si>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</si>
  <si>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</si>
  <si>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</si>
  <si>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</si>
  <si>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</si>
  <si>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</si>
  <si>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</si>
  <si>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</si>
  <si>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</si>
  <si>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</si>
  <si>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</si>
  <si>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</si>
  <si>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</si>
  <si>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</si>
  <si>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</si>
  <si>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</si>
  <si>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</si>
  <si>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</si>
  <si>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</si>
  <si>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</si>
  <si>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</si>
  <si>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</si>
  <si>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</si>
  <si>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</si>
  <si>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</si>
  <si>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</si>
  <si>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</si>
  <si>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</si>
  <si>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</si>
  <si>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</si>
  <si>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</si>
  <si>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</si>
  <si>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</si>
  <si>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</si>
  <si>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</si>
  <si>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</si>
  <si>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</si>
  <si>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</si>
  <si>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</si>
  <si>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</si>
  <si>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</si>
  <si>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</si>
  <si>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</si>
  <si>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</si>
  <si>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</si>
  <si>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</si>
  <si>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</si>
  <si>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</si>
  <si>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</si>
  <si>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</si>
  <si>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</si>
  <si>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</si>
  <si>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</si>
  <si>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</si>
  <si>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</si>
  <si>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</si>
  <si>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</si>
  <si>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</si>
  <si>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</si>
  <si>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</si>
  <si>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</si>
  <si>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</si>
  <si>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</si>
  <si>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</si>
  <si>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</si>
  <si>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</si>
  <si>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</si>
  <si>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</si>
  <si>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</si>
  <si>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</si>
  <si>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</si>
  <si>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</si>
  <si>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</si>
  <si>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</si>
  <si>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</si>
  <si>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</si>
  <si>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</si>
  <si>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</si>
  <si>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</si>
  <si>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</si>
  <si>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</si>
  <si>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</si>
  <si>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</si>
  <si>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</si>
  <si>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</si>
  <si>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</si>
  <si>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</si>
  <si>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</si>
  <si>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</si>
  <si>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</si>
  <si>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</si>
  <si>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</si>
  <si>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</si>
  <si>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</si>
  <si>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</si>
  <si>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</si>
  <si>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</si>
  <si>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</si>
  <si>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</si>
  <si>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</si>
  <si>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</si>
  <si>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</si>
  <si>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</si>
  <si>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</si>
  <si>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</si>
  <si>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</si>
  <si>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</si>
  <si>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</si>
  <si>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</si>
  <si>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</si>
  <si>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</si>
  <si>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</si>
  <si>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</si>
  <si>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</si>
  <si>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</si>
  <si>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</si>
  <si>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</si>
  <si>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</si>
  <si>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</si>
  <si>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</si>
  <si>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</si>
  <si>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</si>
  <si>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</si>
  <si>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</si>
  <si>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</si>
  <si>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</si>
  <si>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</si>
  <si>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</si>
  <si>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</si>
  <si>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</si>
  <si>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</si>
  <si>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</si>
  <si>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</si>
  <si>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</si>
  <si>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</si>
  <si>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</si>
  <si>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</si>
  <si>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</si>
  <si>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</si>
  <si>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</si>
  <si>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</si>
  <si>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</si>
  <si>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</si>
  <si>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</si>
  <si>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</si>
  <si>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</si>
  <si>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</si>
  <si>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</si>
  <si>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</si>
  <si>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</si>
  <si>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</si>
  <si>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</si>
  <si>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</si>
  <si>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</si>
  <si>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</si>
  <si>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</si>
  <si>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</si>
  <si>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</si>
  <si>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</si>
  <si>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</si>
  <si>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</si>
  <si>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</si>
  <si>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</si>
  <si>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</si>
  <si>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</si>
  <si>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</si>
  <si>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</si>
  <si>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</si>
  <si>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</si>
  <si>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</si>
  <si>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</si>
  <si>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</si>
  <si>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</si>
  <si>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</si>
  <si>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</si>
  <si>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</si>
  <si>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</si>
  <si>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</si>
  <si>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</si>
  <si>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</si>
  <si>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</si>
  <si>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</si>
  <si>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</si>
  <si>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</si>
  <si>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</si>
  <si>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</si>
  <si>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</si>
  <si>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</si>
  <si>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</si>
  <si>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</si>
  <si>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</si>
  <si>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</si>
  <si>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</si>
  <si>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</si>
  <si>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</si>
  <si>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</si>
  <si>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</si>
  <si>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</si>
  <si>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</si>
  <si>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</si>
  <si>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</si>
  <si>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</si>
  <si>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</si>
  <si>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</si>
  <si>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</si>
  <si>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</si>
  <si>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</si>
  <si>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</si>
  <si>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</si>
  <si>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</si>
  <si>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</si>
  <si>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</si>
  <si>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</si>
  <si>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</si>
  <si>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</si>
  <si>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</si>
  <si>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</si>
  <si>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</si>
  <si>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</si>
  <si>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</si>
  <si>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</si>
  <si>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</si>
  <si>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</si>
  <si>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</si>
  <si>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</si>
  <si>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</si>
  <si>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</si>
  <si>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</si>
  <si>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</si>
  <si>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</si>
  <si>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</si>
  <si>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</si>
  <si>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</si>
  <si>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</si>
  <si>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</si>
  <si>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</si>
  <si>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</si>
  <si>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</si>
  <si>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</si>
  <si>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</si>
  <si>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</si>
  <si>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</si>
  <si>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</si>
  <si>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</si>
  <si>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</si>
  <si>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</si>
  <si>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</si>
  <si>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</si>
  <si>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</si>
  <si>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</si>
  <si>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</si>
  <si>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</si>
  <si>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</si>
  <si>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</si>
  <si>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</si>
  <si>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</si>
  <si>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</si>
  <si>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</si>
  <si>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</si>
  <si>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</si>
  <si>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</si>
  <si>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</si>
  <si>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</si>
  <si>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</si>
  <si>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</si>
  <si>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</si>
  <si>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</si>
  <si>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</si>
  <si>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</si>
  <si>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</si>
  <si>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</si>
  <si>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</si>
  <si>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</si>
  <si>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</si>
  <si>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</si>
  <si>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</si>
  <si>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</si>
  <si>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</si>
  <si>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</si>
  <si>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</si>
  <si>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</si>
  <si>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</si>
  <si>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</si>
  <si>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</si>
  <si>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</si>
  <si>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</si>
  <si>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</si>
  <si>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</si>
  <si>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</si>
  <si>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</si>
  <si>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</si>
  <si>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</si>
  <si>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</si>
  <si>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</si>
  <si>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</si>
  <si>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</si>
  <si>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</si>
  <si>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</si>
  <si>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</si>
  <si>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</si>
  <si>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</si>
  <si>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</si>
  <si>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</si>
  <si>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</si>
  <si>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</si>
  <si>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</si>
  <si>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</si>
  <si>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</si>
  <si>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</si>
  <si>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</si>
  <si>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</si>
  <si>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</si>
  <si>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</si>
  <si>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</si>
  <si>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</si>
  <si>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</si>
  <si>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</si>
  <si>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</si>
  <si>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</si>
  <si>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</si>
  <si>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</si>
  <si>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</si>
  <si>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</si>
  <si>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</si>
  <si>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</si>
  <si>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</si>
  <si>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</si>
  <si>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</si>
  <si>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</si>
  <si>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</si>
  <si>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</si>
  <si>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</si>
  <si>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</si>
  <si>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</si>
  <si>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</si>
  <si>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</si>
  <si>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</si>
  <si>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</si>
  <si>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</si>
  <si>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</si>
  <si>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</si>
  <si>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</si>
  <si>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</si>
  <si>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</si>
  <si>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</si>
  <si>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</si>
  <si>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</si>
  <si>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</si>
  <si>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</si>
  <si>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</si>
  <si>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</si>
  <si>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</si>
  <si>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</si>
  <si>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</si>
  <si>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</si>
  <si>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</si>
  <si>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</si>
  <si>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</si>
  <si>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</si>
  <si>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</si>
  <si>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</si>
  <si>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</si>
  <si>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</si>
  <si>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</si>
  <si>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</si>
  <si>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</si>
  <si>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</si>
  <si>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</si>
  <si>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</si>
  <si>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</si>
  <si>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</si>
  <si>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</si>
  <si>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</si>
  <si>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</si>
  <si>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</si>
  <si>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</si>
  <si>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</si>
  <si>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</si>
  <si>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</si>
  <si>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</si>
  <si>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</si>
  <si>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</si>
  <si>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</si>
  <si>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</si>
  <si>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</si>
  <si>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</si>
  <si>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</si>
  <si>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</si>
  <si>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</si>
  <si>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</si>
  <si>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</si>
  <si>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</si>
  <si>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</si>
  <si>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</si>
  <si>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</si>
  <si>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</si>
  <si>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</si>
  <si>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</si>
  <si>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</si>
  <si>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</si>
  <si>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</si>
  <si>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</si>
  <si>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</si>
  <si>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</si>
  <si>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</si>
  <si>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</si>
  <si>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</si>
  <si>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</si>
  <si>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</si>
  <si>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</si>
  <si>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</si>
  <si>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</si>
  <si>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</si>
  <si>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</si>
  <si>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</si>
  <si>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</si>
  <si>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</si>
  <si>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</si>
  <si>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</si>
  <si>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</si>
  <si>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</si>
  <si>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</si>
  <si>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</si>
  <si>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</si>
  <si>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</si>
  <si>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</si>
  <si>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</si>
  <si>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</si>
  <si>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</si>
  <si>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</si>
  <si>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</si>
  <si>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</si>
  <si>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</si>
  <si>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</si>
  <si>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</si>
  <si>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</si>
  <si>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</si>
  <si>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</si>
  <si>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</si>
  <si>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</si>
  <si>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</si>
  <si>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</si>
  <si>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</si>
  <si>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</si>
  <si>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</si>
  <si>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</si>
  <si>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</si>
  <si>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</si>
  <si>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</si>
  <si>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</si>
  <si>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</si>
  <si>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</si>
  <si>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</si>
  <si>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</si>
  <si>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</si>
  <si>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</si>
  <si>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</si>
  <si>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</si>
  <si>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</si>
  <si>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</si>
  <si>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</si>
  <si>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</si>
  <si>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</si>
  <si>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</si>
  <si>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</si>
  <si>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</si>
  <si>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</si>
  <si>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</si>
  <si>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</si>
  <si>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</si>
  <si>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</si>
  <si>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</si>
  <si>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</si>
  <si>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</si>
  <si>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</si>
  <si>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</si>
  <si>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</si>
  <si>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</si>
  <si>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</si>
  <si>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</si>
  <si>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</si>
  <si>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</si>
  <si>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</si>
  <si>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</si>
  <si>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</si>
  <si>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</si>
  <si>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</si>
  <si>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</si>
  <si>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</si>
  <si>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</si>
  <si>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</si>
  <si>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</si>
  <si>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</si>
  <si>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</si>
  <si>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</si>
  <si>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</si>
  <si>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</si>
  <si>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</si>
  <si>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</si>
  <si>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</si>
  <si>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</si>
  <si>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</si>
  <si>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</si>
  <si>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</si>
  <si>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</si>
  <si>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</si>
  <si>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</si>
  <si>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</si>
  <si>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</si>
  <si>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</si>
  <si>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</si>
  <si>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</si>
  <si>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</si>
  <si>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</si>
  <si>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</si>
  <si>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</si>
  <si>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</si>
  <si>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</si>
  <si>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</si>
  <si>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</si>
  <si>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</si>
  <si>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</si>
  <si>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</si>
  <si>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</si>
  <si>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</si>
  <si>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</si>
  <si>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</si>
  <si>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</si>
  <si>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</si>
  <si>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</si>
  <si>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</si>
  <si>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</si>
  <si>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</si>
  <si>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</si>
  <si>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</si>
  <si>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</si>
  <si>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</si>
  <si>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</si>
  <si>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</si>
  <si>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</si>
  <si>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</si>
  <si>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</si>
  <si>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</si>
  <si>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</si>
  <si>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</si>
  <si>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</si>
  <si>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</si>
  <si>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</si>
  <si>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</si>
  <si>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</si>
  <si>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</si>
  <si>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</si>
  <si>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</si>
  <si>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</si>
  <si>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</si>
  <si>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</si>
  <si>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</si>
  <si>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</si>
  <si>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</si>
  <si>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</si>
  <si>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</si>
  <si>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</si>
  <si>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</si>
  <si>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</si>
  <si>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</si>
  <si>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</si>
  <si>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</si>
  <si>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</si>
  <si>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</si>
  <si>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</si>
  <si>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</si>
  <si>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</si>
  <si>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</si>
  <si>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</si>
  <si>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</si>
  <si>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</si>
  <si>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</si>
  <si>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</si>
  <si>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</si>
  <si>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</si>
  <si>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</si>
  <si>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</si>
  <si>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</si>
  <si>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</si>
  <si>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</si>
  <si>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</si>
  <si>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</si>
  <si>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</si>
  <si>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</si>
  <si>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</si>
  <si>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</si>
  <si>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</si>
  <si>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</si>
  <si>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</si>
  <si>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</si>
  <si>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</si>
  <si>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</si>
  <si>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</si>
  <si>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</si>
  <si>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</si>
  <si>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</si>
  <si>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</si>
  <si>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</si>
  <si>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</si>
  <si>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</si>
  <si>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</si>
  <si>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</si>
  <si>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</si>
  <si>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</si>
  <si>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</si>
  <si>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</si>
  <si>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</si>
  <si>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</si>
  <si>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</si>
  <si>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</si>
  <si>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</si>
  <si>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</si>
  <si>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</si>
  <si>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</si>
  <si>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</si>
  <si>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</si>
  <si>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</si>
  <si>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</si>
  <si>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</si>
  <si>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</si>
  <si>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</si>
  <si>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</si>
  <si>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</si>
  <si>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</si>
  <si>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</si>
  <si>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</si>
  <si>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</si>
  <si>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</si>
  <si>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</si>
  <si>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</si>
  <si>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</si>
  <si>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</si>
  <si>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</si>
  <si>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</si>
  <si>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</si>
  <si>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</si>
  <si>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</si>
  <si>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</si>
  <si>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</si>
  <si>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</si>
  <si>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</si>
  <si>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</si>
  <si>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</si>
  <si>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</si>
  <si>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</si>
  <si>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</si>
  <si>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</si>
  <si>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</si>
  <si>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</si>
  <si>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</si>
  <si>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</si>
  <si>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</si>
  <si>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</si>
  <si>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</si>
  <si>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</si>
  <si>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</si>
  <si>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</si>
  <si>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</si>
  <si>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</si>
  <si>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</si>
  <si>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</si>
  <si>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</si>
  <si>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</si>
  <si>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</si>
  <si>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</si>
  <si>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</si>
  <si>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</si>
  <si>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</si>
  <si>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</si>
  <si>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</si>
  <si>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</si>
  <si>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</si>
  <si>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</si>
  <si>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</si>
  <si>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</si>
  <si>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</si>
  <si>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</si>
  <si>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</si>
  <si>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</si>
  <si>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</si>
  <si>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</si>
  <si>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</si>
  <si>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</si>
  <si>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</si>
  <si>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</si>
  <si>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</si>
  <si>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</si>
  <si>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</si>
  <si>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</si>
  <si>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</si>
  <si>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</si>
  <si>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</si>
  <si>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</si>
  <si>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</si>
  <si>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</si>
  <si>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</si>
  <si>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</si>
  <si>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</si>
  <si>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</si>
  <si>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</si>
  <si>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</si>
  <si>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</si>
  <si>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</si>
  <si>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</si>
  <si>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</si>
  <si>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</si>
  <si>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</si>
  <si>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</si>
  <si>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</si>
  <si>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</si>
  <si>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</si>
  <si>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</si>
  <si>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</si>
  <si>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</si>
  <si>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</si>
  <si>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</si>
  <si>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</si>
  <si>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</si>
  <si>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</si>
  <si>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</si>
  <si>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</si>
  <si>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</si>
  <si>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</si>
  <si>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</si>
  <si>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</si>
  <si>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</si>
  <si>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</si>
  <si>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</si>
  <si>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</si>
  <si>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</si>
  <si>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</si>
  <si>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</si>
  <si>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</si>
  <si>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</si>
  <si>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</si>
  <si>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</si>
  <si>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</si>
  <si>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</si>
  <si>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</si>
  <si>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</si>
  <si>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</si>
  <si>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</si>
  <si>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</si>
  <si>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</si>
  <si>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</si>
  <si>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</si>
  <si>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</si>
  <si>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</si>
  <si>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</si>
  <si>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</si>
  <si>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</si>
  <si>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</si>
  <si>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</si>
  <si>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</si>
  <si>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</si>
  <si>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</si>
  <si>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</si>
  <si>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</si>
  <si>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</si>
  <si>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</si>
  <si>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</si>
  <si>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</si>
  <si>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</si>
  <si>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</si>
  <si>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</si>
  <si>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</si>
  <si>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</si>
  <si>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</si>
  <si>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</si>
  <si>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</si>
  <si>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</si>
  <si>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</si>
  <si>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</si>
  <si>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</si>
  <si>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</si>
  <si>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</si>
  <si>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</si>
  <si>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</si>
  <si>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</si>
  <si>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</si>
  <si>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</si>
  <si>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</si>
  <si>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</si>
  <si>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</si>
  <si>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</si>
  <si>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</si>
  <si>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</si>
  <si>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</si>
  <si>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</si>
  <si>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</si>
  <si>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</si>
  <si>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</si>
  <si>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</si>
  <si>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</si>
  <si>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</si>
  <si>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</si>
  <si>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</si>
  <si>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</si>
  <si>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</si>
  <si>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</si>
  <si>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</si>
  <si>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</si>
  <si>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</si>
  <si>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</si>
  <si>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</si>
  <si>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</si>
  <si>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</si>
  <si>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</si>
  <si>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</si>
  <si>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</si>
  <si>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</si>
  <si>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</si>
  <si>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</si>
  <si>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</si>
  <si>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</si>
  <si>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</si>
  <si>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</si>
  <si>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</si>
  <si>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</si>
  <si>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</si>
  <si>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</si>
  <si>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</si>
  <si>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</si>
  <si>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</si>
  <si>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</si>
  <si>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</si>
  <si>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</si>
  <si>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</si>
  <si>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</si>
  <si>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</si>
  <si>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</si>
  <si>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</si>
  <si>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</si>
  <si>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</si>
  <si>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</si>
  <si>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</si>
  <si>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</si>
  <si>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</si>
  <si>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</si>
  <si>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</si>
  <si>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</si>
  <si>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</si>
  <si>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</si>
  <si>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</si>
  <si>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</si>
  <si>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</si>
  <si>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</si>
  <si>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</si>
  <si>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</si>
  <si>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</si>
  <si>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</si>
  <si>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</si>
  <si>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</si>
  <si>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</si>
  <si>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</si>
  <si>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</si>
  <si>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</si>
  <si>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</si>
  <si>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</si>
  <si>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</si>
  <si>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</si>
  <si>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</si>
  <si>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</si>
  <si>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</si>
  <si>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</si>
  <si>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</si>
  <si>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</si>
  <si>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</si>
  <si>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</si>
  <si>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</si>
  <si>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</si>
  <si>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</si>
  <si>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</si>
  <si>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</si>
  <si>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</si>
  <si>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</si>
  <si>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</si>
  <si>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</si>
  <si>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</si>
  <si>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</si>
  <si>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</si>
  <si>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</si>
  <si>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</si>
  <si>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</si>
  <si>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</si>
  <si>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</si>
  <si>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</si>
  <si>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</si>
  <si>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</si>
  <si>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</si>
  <si>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</si>
  <si>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</si>
  <si>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</si>
  <si>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</si>
  <si>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</si>
  <si>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</si>
  <si>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</si>
  <si>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</si>
  <si>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</si>
  <si>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</si>
  <si>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</si>
  <si>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</si>
  <si>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</si>
  <si>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</si>
  <si>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</si>
  <si>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</si>
  <si>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</si>
  <si>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</si>
  <si>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</si>
  <si>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</si>
  <si>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</si>
  <si>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</si>
  <si>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</si>
  <si>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</si>
  <si>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</si>
  <si>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</si>
  <si>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</si>
  <si>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</si>
  <si>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</si>
  <si>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</si>
  <si>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</si>
  <si>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</si>
  <si>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</si>
  <si>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</si>
  <si>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</si>
  <si>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</si>
  <si>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</si>
  <si>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</si>
  <si>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</si>
  <si>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</si>
  <si>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</si>
  <si>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</si>
  <si>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</si>
  <si>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</si>
  <si>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</si>
  <si>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</si>
  <si>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</si>
  <si>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</si>
  <si>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</si>
  <si>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</si>
  <si>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</si>
  <si>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</si>
  <si>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</si>
  <si>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</si>
  <si>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</si>
  <si>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</si>
  <si>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</si>
  <si>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</si>
  <si>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</si>
  <si>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</si>
  <si>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</si>
  <si>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</si>
  <si>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</si>
  <si>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</si>
  <si>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</si>
  <si>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</si>
  <si>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</si>
  <si>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</si>
  <si>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</si>
  <si>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</si>
  <si>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</si>
  <si>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</si>
  <si>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</si>
  <si>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</si>
  <si>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</si>
  <si>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</si>
  <si>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</si>
  <si>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</si>
  <si>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</si>
  <si>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</si>
  <si>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</si>
  <si>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</si>
  <si>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</si>
  <si>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</si>
  <si>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</si>
  <si>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</si>
  <si>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</si>
  <si>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</si>
  <si>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</si>
  <si>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</si>
  <si>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</si>
  <si>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</si>
  <si>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</si>
  <si>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</si>
  <si>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</si>
  <si>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</si>
  <si>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</si>
  <si>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</si>
  <si>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</si>
  <si>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</si>
  <si>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</si>
  <si>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</si>
  <si>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</si>
  <si>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</si>
  <si>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</si>
  <si>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</si>
  <si>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</si>
  <si>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</si>
  <si>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</si>
  <si>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</si>
  <si>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</si>
  <si>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</si>
  <si>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</si>
  <si>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</si>
  <si>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</si>
  <si>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</si>
  <si>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</si>
  <si>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</si>
  <si>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</si>
  <si>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</si>
  <si>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</si>
  <si>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</si>
  <si>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</si>
  <si>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</si>
  <si>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</si>
  <si>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</si>
  <si>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</si>
  <si>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</si>
  <si>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</si>
  <si>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</si>
  <si>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</si>
  <si>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</si>
  <si>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</si>
  <si>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</si>
  <si>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</si>
  <si>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</si>
  <si>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</si>
  <si>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</si>
  <si>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</si>
  <si>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</si>
  <si>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</si>
  <si>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</si>
  <si>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</si>
  <si>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</si>
  <si>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</si>
  <si>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</si>
  <si>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</si>
  <si>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</si>
  <si>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</si>
  <si>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</si>
  <si>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</si>
  <si>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</si>
  <si>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</si>
  <si>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</si>
  <si>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</si>
  <si>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</si>
  <si>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</si>
  <si>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</si>
  <si>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</si>
  <si>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</si>
  <si>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</si>
  <si>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</si>
  <si>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</si>
  <si>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</si>
  <si>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</si>
  <si>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</si>
  <si>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</si>
  <si>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</si>
  <si>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</si>
  <si>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</si>
  <si>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</si>
  <si>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</si>
  <si>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</si>
  <si>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</si>
  <si>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</si>
  <si>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</si>
  <si>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</si>
  <si>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</si>
  <si>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</si>
  <si>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</si>
  <si>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</si>
  <si>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</si>
  <si>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</si>
  <si>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</si>
  <si>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</si>
  <si>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</si>
  <si>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</si>
  <si>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</si>
  <si>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</si>
  <si>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</si>
  <si>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</si>
  <si>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</si>
  <si>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</si>
  <si>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</si>
  <si>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</si>
  <si>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</si>
  <si>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</si>
  <si>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</si>
  <si>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</si>
  <si>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</si>
  <si>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</si>
  <si>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</si>
  <si>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</si>
  <si>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</si>
  <si>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</si>
  <si>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</si>
  <si>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</si>
  <si>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</si>
  <si>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</si>
  <si>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</si>
  <si>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</si>
  <si>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</si>
  <si>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</si>
  <si>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</si>
  <si>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</si>
  <si>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</si>
  <si>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</si>
  <si>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</si>
  <si>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</si>
  <si>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</si>
  <si>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</si>
  <si>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</si>
  <si>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</si>
  <si>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</si>
  <si>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</si>
  <si>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</si>
  <si>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</si>
  <si>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</si>
  <si>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</si>
  <si>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</si>
  <si>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</si>
  <si>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</si>
  <si>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</si>
  <si>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</si>
  <si>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</si>
  <si>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</si>
  <si>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</si>
  <si>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</si>
  <si>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</si>
  <si>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</si>
  <si>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</si>
  <si>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</si>
  <si>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</si>
  <si>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</si>
  <si>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</si>
  <si>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</si>
  <si>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</si>
  <si>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</si>
  <si>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</si>
  <si>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</si>
  <si>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</si>
  <si>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</si>
  <si>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</si>
  <si>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</si>
  <si>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</si>
  <si>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</si>
  <si>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</si>
  <si>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</si>
  <si>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</si>
  <si>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</si>
  <si>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</si>
  <si>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</si>
  <si>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</si>
  <si>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</si>
  <si>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</si>
  <si>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</si>
  <si>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</si>
  <si>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</si>
  <si>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</si>
  <si>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</si>
  <si>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</si>
  <si>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</si>
  <si>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</si>
  <si>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</si>
  <si>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</si>
  <si>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</si>
  <si>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</si>
  <si>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</si>
  <si>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</si>
  <si>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</si>
  <si>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</si>
  <si>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</si>
  <si>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</si>
  <si>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</si>
  <si>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</si>
  <si>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</si>
  <si>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</si>
  <si>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</si>
  <si>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</si>
  <si>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</si>
  <si>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</si>
  <si>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</si>
  <si>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</si>
  <si>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</si>
  <si>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</si>
  <si>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</si>
  <si>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</si>
  <si>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</si>
  <si>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</si>
  <si>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</si>
  <si>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</si>
  <si>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</si>
  <si>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</si>
  <si>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</si>
  <si>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</si>
  <si>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</si>
  <si>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</si>
  <si>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</si>
  <si>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</si>
  <si>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</si>
  <si>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</si>
  <si>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</si>
  <si>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</si>
  <si>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</si>
  <si>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</si>
  <si>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</si>
  <si>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</si>
  <si>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</si>
  <si>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</si>
  <si>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</si>
  <si>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</si>
  <si>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</si>
  <si>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</si>
  <si>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</si>
  <si>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</si>
  <si>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</si>
  <si>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</si>
  <si>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</si>
  <si>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</si>
  <si>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</si>
  <si>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</si>
  <si>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</si>
  <si>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</si>
  <si>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</si>
  <si>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</si>
  <si>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</si>
  <si>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</si>
  <si>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</si>
  <si>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</si>
  <si>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</si>
  <si>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</si>
  <si>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</si>
  <si>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</si>
  <si>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</si>
  <si>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</si>
  <si>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</si>
  <si>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</si>
  <si>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</si>
  <si>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</si>
  <si>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</si>
  <si>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</si>
  <si>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</si>
  <si>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</si>
  <si>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</si>
  <si>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</si>
  <si>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</si>
  <si>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</si>
  <si>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</si>
  <si>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</si>
  <si>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</si>
  <si>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</si>
  <si>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</si>
  <si>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</si>
  <si>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</si>
  <si>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</si>
  <si>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</si>
  <si>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</si>
  <si>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</si>
  <si>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</si>
  <si>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</si>
  <si>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</si>
  <si>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</si>
  <si>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</si>
  <si>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</si>
  <si>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</si>
  <si>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</si>
  <si>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</si>
  <si>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</si>
  <si>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</si>
  <si>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</si>
  <si>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</si>
  <si>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</si>
  <si>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</si>
  <si>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</si>
  <si>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</si>
  <si>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</si>
  <si>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</si>
  <si>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</si>
  <si>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</si>
  <si>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</si>
  <si>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</si>
  <si>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</si>
  <si>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</si>
  <si>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</si>
  <si>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</si>
  <si>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</si>
  <si>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</si>
  <si>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</si>
  <si>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</si>
  <si>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</si>
  <si>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</si>
  <si>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</si>
  <si>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</si>
  <si>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</si>
  <si>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</si>
  <si>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</si>
  <si>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</si>
  <si>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</si>
  <si>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</si>
  <si>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</si>
  <si>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</si>
  <si>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</si>
  <si>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</si>
  <si>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</si>
  <si>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</si>
  <si>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</si>
  <si>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</si>
  <si>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</si>
  <si>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</si>
  <si>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</si>
  <si>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</si>
  <si>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</si>
  <si>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</si>
  <si>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</si>
  <si>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</si>
  <si>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</si>
  <si>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</si>
  <si>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</si>
  <si>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</si>
  <si>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</si>
  <si>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</si>
  <si>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</si>
  <si>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</si>
  <si>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</si>
  <si>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</si>
  <si>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</si>
  <si>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</si>
  <si>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</si>
  <si>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</si>
  <si>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</si>
  <si>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</si>
  <si>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</si>
  <si>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</si>
  <si>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</si>
  <si>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</si>
  <si>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</si>
  <si>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</si>
  <si>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</si>
  <si>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</si>
  <si>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</si>
  <si>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</si>
  <si>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</si>
  <si>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</si>
  <si>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</si>
  <si>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</si>
  <si>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</si>
  <si>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</si>
  <si>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</si>
  <si>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</si>
  <si>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</si>
  <si>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</si>
  <si>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</si>
  <si>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</si>
  <si>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</si>
  <si>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</si>
  <si>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</si>
  <si>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</si>
  <si>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</si>
  <si>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</si>
  <si>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</si>
  <si>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</si>
  <si>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</si>
  <si>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</si>
  <si>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</si>
  <si>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</si>
  <si>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</si>
  <si>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</si>
  <si>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</si>
  <si>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</si>
  <si>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</si>
  <si>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</si>
  <si>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</si>
  <si>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</si>
  <si>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</si>
  <si>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</si>
  <si>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</si>
  <si>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</si>
  <si>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</si>
  <si>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</si>
  <si>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</si>
  <si>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</si>
  <si>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</si>
  <si>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</si>
  <si>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</si>
  <si>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</si>
  <si>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</si>
  <si>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</si>
  <si>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</si>
  <si>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</si>
  <si>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</si>
  <si>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</si>
  <si>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</si>
  <si>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</si>
  <si>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</si>
  <si>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</si>
  <si>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</si>
  <si>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</si>
  <si>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</si>
  <si>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</si>
  <si>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</si>
  <si>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</si>
  <si>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</si>
  <si>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</si>
  <si>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</si>
  <si>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</si>
  <si>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</si>
  <si>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</si>
  <si>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</si>
  <si>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</si>
  <si>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</si>
  <si>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</si>
  <si>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</si>
  <si>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</si>
  <si>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</si>
  <si>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</si>
  <si>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</si>
  <si>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</si>
  <si>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</si>
  <si>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</si>
  <si>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</si>
  <si>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</si>
  <si>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</si>
  <si>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</si>
  <si>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</si>
  <si>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</si>
  <si>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</si>
  <si>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</si>
  <si>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</si>
  <si>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</si>
  <si>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</si>
  <si>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</si>
  <si>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</si>
  <si>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</si>
  <si>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</si>
  <si>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</si>
  <si>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</si>
  <si>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</si>
  <si>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</si>
  <si>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</si>
  <si>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</si>
  <si>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</si>
  <si>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</si>
  <si>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</si>
  <si>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</si>
  <si>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</si>
  <si>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</si>
  <si>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</si>
  <si>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</si>
  <si>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</si>
  <si>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</si>
  <si>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</si>
  <si>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</si>
  <si>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</si>
  <si>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</si>
  <si>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</si>
  <si>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</si>
  <si>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</si>
  <si>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</si>
  <si>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</si>
  <si>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</si>
  <si>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</si>
  <si>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</si>
  <si>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</si>
  <si>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</si>
  <si>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</si>
  <si>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</si>
  <si>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</si>
  <si>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</si>
  <si>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</si>
  <si>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</si>
  <si>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</si>
  <si>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</si>
  <si>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</si>
  <si>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</si>
  <si>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</si>
  <si>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</si>
  <si>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</si>
  <si>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</si>
  <si>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</si>
  <si>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</si>
  <si>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</si>
  <si>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</si>
  <si>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</si>
  <si>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</si>
  <si>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</si>
  <si>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</si>
  <si>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</si>
  <si>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</si>
  <si>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</si>
  <si>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</si>
  <si>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</si>
  <si>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</si>
  <si>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</si>
  <si>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</si>
  <si>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</si>
  <si>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</si>
  <si>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</si>
  <si>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</si>
  <si>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</si>
  <si>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</si>
  <si>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</si>
  <si>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</si>
  <si>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</si>
  <si>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</si>
  <si>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</si>
  <si>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</si>
  <si>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</si>
  <si>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</si>
  <si>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</si>
  <si>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</si>
  <si>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</si>
  <si>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</si>
  <si>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</si>
  <si>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</si>
  <si>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</si>
  <si>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</si>
  <si>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</si>
  <si>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</si>
  <si>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</si>
  <si>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</si>
  <si>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</si>
  <si>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</si>
  <si>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</si>
  <si>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</si>
  <si>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</si>
  <si>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</si>
  <si>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</si>
  <si>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</si>
  <si>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</si>
  <si>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</si>
  <si>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</si>
  <si>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</si>
  <si>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</si>
  <si>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</si>
  <si>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</si>
  <si>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</si>
  <si>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</si>
  <si>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</si>
  <si>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</si>
  <si>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</si>
  <si>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</si>
  <si>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</si>
  <si>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</si>
  <si>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</si>
  <si>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</si>
  <si>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</si>
  <si>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</si>
  <si>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</si>
  <si>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</si>
  <si>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</si>
  <si>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</si>
  <si>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</si>
  <si>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</si>
  <si>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</si>
  <si>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</si>
  <si>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</si>
  <si>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</si>
  <si>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</si>
  <si>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</si>
  <si>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</si>
  <si>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</si>
  <si>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</si>
  <si>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</si>
  <si>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</si>
  <si>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</si>
  <si>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</si>
  <si>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</si>
  <si>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</si>
  <si>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</si>
  <si>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</si>
  <si>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</si>
  <si>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</si>
  <si>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</si>
  <si>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</si>
  <si>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</si>
  <si>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</si>
  <si>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</si>
  <si>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</si>
  <si>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</si>
  <si>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</si>
  <si>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</si>
  <si>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</si>
  <si>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</si>
  <si>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</si>
  <si>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</si>
  <si>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</si>
  <si>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</si>
  <si>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</si>
  <si>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</si>
  <si>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</si>
  <si>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</si>
  <si>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</si>
  <si>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</si>
  <si>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</si>
  <si>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</si>
  <si>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</si>
  <si>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</si>
  <si>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</si>
  <si>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</si>
  <si>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</si>
  <si>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</si>
  <si>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</si>
  <si>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</si>
  <si>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</si>
  <si>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</si>
  <si>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</si>
  <si>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</si>
  <si>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</si>
  <si>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</si>
  <si>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</si>
  <si>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</si>
  <si>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</si>
  <si>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</si>
  <si>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</si>
  <si>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</si>
  <si>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</si>
  <si>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</si>
  <si>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</si>
  <si>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</si>
  <si>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</si>
  <si>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</si>
  <si>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</si>
  <si>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</si>
  <si>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</si>
  <si>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</si>
  <si>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</si>
  <si>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</si>
  <si>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</si>
  <si>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</si>
  <si>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</si>
  <si>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</si>
  <si>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</si>
  <si>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</si>
  <si>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</si>
  <si>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</si>
  <si>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</si>
  <si>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</si>
  <si>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</si>
  <si>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</si>
  <si>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</si>
  <si>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</si>
  <si>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</si>
  <si>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</si>
  <si>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</si>
  <si>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</si>
  <si>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</si>
  <si>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</si>
  <si>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</si>
  <si>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</si>
  <si>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</si>
  <si>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</si>
  <si>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</si>
  <si>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</si>
  <si>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</si>
  <si>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</si>
  <si>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</si>
  <si>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</si>
  <si>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</si>
  <si>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</si>
  <si>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</si>
  <si>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</si>
  <si>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</si>
  <si>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</si>
  <si>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</si>
  <si>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</si>
  <si>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</si>
  <si>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</si>
  <si>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</si>
  <si>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</si>
  <si>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</si>
  <si>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</si>
  <si>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</si>
  <si>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</si>
  <si>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</si>
  <si>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</si>
  <si>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</si>
  <si>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</si>
  <si>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</si>
  <si>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</si>
  <si>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</si>
  <si>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</si>
  <si>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</si>
  <si>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</si>
  <si>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</si>
  <si>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</si>
  <si>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</si>
  <si>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</si>
  <si>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</si>
  <si>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</si>
  <si>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</si>
  <si>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</si>
  <si>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</si>
  <si>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</si>
  <si>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</si>
  <si>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</si>
  <si>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</si>
  <si>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</si>
  <si>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</si>
  <si>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</si>
  <si>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</si>
  <si>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</si>
  <si>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</si>
  <si>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</si>
  <si>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</si>
  <si>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</si>
  <si>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</si>
  <si>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</si>
  <si>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</si>
  <si>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</si>
  <si>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</si>
  <si>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</si>
  <si>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</si>
  <si>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</si>
  <si>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</si>
  <si>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</si>
  <si>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</si>
  <si>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</si>
  <si>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</si>
  <si>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</si>
  <si>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</si>
  <si>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</si>
  <si>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</si>
  <si>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</si>
  <si>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</si>
  <si>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</si>
  <si>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</si>
  <si>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</si>
  <si>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</si>
  <si>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</si>
  <si>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</si>
  <si>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</si>
  <si>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</si>
  <si>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</si>
  <si>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</si>
  <si>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</si>
  <si>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</si>
  <si>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</si>
  <si>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</si>
  <si>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</si>
  <si>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</si>
  <si>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</si>
  <si>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</si>
  <si>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</si>
  <si>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</si>
  <si>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</si>
  <si>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</si>
  <si>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</si>
  <si>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</si>
  <si>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</si>
  <si>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</si>
  <si>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</si>
  <si>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</si>
  <si>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</si>
  <si>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</si>
  <si>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</si>
  <si>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</si>
  <si>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</si>
  <si>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</si>
  <si>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</si>
  <si>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</si>
  <si>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</si>
  <si>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</si>
  <si>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</si>
  <si>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</si>
  <si>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</si>
  <si>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</si>
  <si>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</si>
  <si>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</si>
  <si>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</si>
  <si>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</si>
  <si>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</si>
  <si>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</si>
  <si>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</si>
  <si>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</si>
  <si>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</si>
  <si>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</si>
  <si>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</si>
  <si>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</si>
  <si>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</si>
  <si>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</si>
  <si>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</si>
  <si>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</si>
  <si>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</si>
  <si>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</si>
  <si>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</si>
  <si>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</si>
  <si>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</si>
  <si>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</si>
  <si>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</si>
  <si>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</si>
  <si>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</si>
  <si>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</si>
  <si>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</si>
  <si>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</si>
  <si>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</si>
  <si>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</si>
  <si>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</si>
  <si>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</si>
  <si>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</si>
  <si>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</si>
  <si>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</si>
  <si>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</si>
  <si>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</si>
  <si>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</si>
  <si>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</si>
  <si>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</si>
  <si>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</si>
  <si>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</si>
  <si>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</si>
  <si>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</si>
  <si>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</si>
  <si>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</si>
  <si>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</si>
  <si>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</si>
  <si>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</si>
  <si>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</si>
  <si>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</si>
  <si>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</si>
  <si>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</si>
  <si>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</si>
  <si>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</si>
  <si>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</si>
  <si>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</si>
  <si>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</si>
  <si>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</si>
  <si>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</si>
  <si>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</si>
  <si>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</si>
  <si>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</si>
  <si>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</si>
  <si>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</si>
  <si>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</si>
  <si>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</si>
  <si>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</si>
  <si>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</si>
  <si>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</si>
  <si>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</si>
  <si>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</si>
  <si>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</si>
  <si>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</si>
  <si>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</si>
  <si>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</si>
  <si>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</si>
  <si>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</si>
  <si>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</si>
  <si>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</si>
  <si>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</si>
  <si>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</si>
  <si>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</si>
  <si>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</si>
  <si>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</si>
  <si>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</si>
  <si>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</si>
  <si>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</si>
  <si>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</si>
  <si>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</si>
  <si>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</si>
  <si>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</si>
  <si>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</si>
  <si>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</si>
  <si>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</si>
  <si>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</si>
  <si>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</si>
  <si>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</si>
  <si>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</si>
  <si>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</si>
  <si>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</si>
  <si>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</si>
  <si>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</si>
  <si>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</si>
  <si>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</si>
  <si>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</si>
  <si>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</si>
  <si>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</si>
  <si>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</si>
  <si>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</si>
  <si>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</si>
  <si>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</si>
  <si>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</si>
  <si>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</si>
  <si>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</si>
  <si>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</si>
  <si>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</si>
  <si>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</si>
  <si>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</si>
  <si>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</si>
  <si>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</si>
  <si>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</si>
  <si>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</si>
  <si>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</si>
  <si>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</si>
  <si>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</si>
  <si>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</si>
  <si>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</si>
  <si>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</si>
  <si>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</si>
  <si>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</si>
  <si>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</si>
  <si>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</si>
  <si>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</si>
  <si>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</si>
  <si>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</si>
  <si>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</si>
  <si>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</si>
  <si>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</si>
  <si>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</si>
  <si>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</si>
  <si>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</si>
  <si>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</si>
  <si>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</si>
  <si>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</si>
  <si>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</si>
  <si>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</si>
  <si>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</si>
  <si>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</si>
  <si>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</si>
  <si>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</si>
  <si>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</si>
  <si>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</si>
  <si>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</si>
  <si>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</si>
  <si>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</si>
  <si>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</si>
  <si>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</si>
  <si>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</si>
  <si>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</si>
  <si>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</si>
  <si>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</si>
  <si>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</si>
  <si>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</si>
  <si>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</si>
  <si>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</si>
  <si>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</si>
  <si>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</si>
  <si>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</si>
  <si>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</si>
  <si>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</si>
  <si>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</si>
  <si>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</si>
  <si>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</si>
  <si>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</si>
  <si>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</si>
  <si>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</si>
  <si>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</si>
  <si>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</si>
  <si>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</si>
  <si>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</si>
  <si>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</si>
  <si>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</si>
  <si>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</si>
  <si>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</si>
  <si>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</si>
  <si>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</si>
  <si>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</si>
  <si>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</si>
  <si>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</si>
  <si>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</si>
  <si>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</si>
  <si>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</si>
  <si>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</si>
  <si>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</si>
  <si>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</si>
  <si>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</si>
  <si>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</si>
  <si>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</si>
  <si>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</si>
  <si>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</si>
  <si>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</si>
  <si>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</si>
  <si>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</si>
  <si>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</si>
  <si>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</si>
  <si>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</si>
  <si>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</si>
  <si>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</si>
  <si>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</si>
  <si>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</si>
  <si>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</si>
  <si>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</si>
  <si>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</si>
  <si>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</si>
  <si>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</si>
  <si>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</si>
  <si>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</si>
  <si>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</si>
  <si>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</si>
  <si>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</si>
  <si>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</si>
  <si>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</si>
  <si>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</si>
  <si>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</si>
  <si>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</si>
  <si>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</si>
  <si>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</si>
  <si>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</si>
  <si>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</si>
  <si>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</si>
  <si>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</si>
  <si>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</si>
  <si>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</si>
  <si>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</si>
  <si>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</si>
  <si>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</si>
  <si>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</si>
  <si>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</si>
  <si>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</si>
  <si>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</si>
  <si>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</si>
  <si>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</si>
  <si>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</si>
  <si>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</si>
  <si>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</si>
  <si>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</si>
  <si>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</si>
  <si>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</si>
  <si>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</si>
  <si>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</si>
  <si>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</si>
  <si>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</si>
  <si>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</si>
  <si>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</si>
  <si>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</si>
  <si>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</si>
  <si>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</si>
  <si>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</si>
  <si>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</si>
  <si>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</si>
  <si>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</si>
  <si>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</si>
  <si>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</si>
  <si>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</si>
  <si>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</si>
  <si>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</si>
  <si>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</si>
  <si>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</si>
  <si>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</si>
  <si>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</si>
  <si>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</si>
  <si>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</si>
  <si>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</si>
  <si>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</si>
  <si>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</si>
  <si>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</si>
  <si>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</si>
  <si>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</si>
  <si>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</si>
  <si>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</si>
  <si>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</si>
  <si>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</si>
  <si>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</si>
  <si>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</si>
  <si>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</si>
  <si>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</si>
  <si>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</si>
  <si>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</si>
  <si>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</si>
  <si>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</si>
  <si>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</si>
  <si>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</si>
  <si>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</si>
  <si>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</si>
  <si>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</si>
  <si>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</si>
  <si>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</si>
  <si>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</si>
  <si>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</si>
  <si>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</si>
  <si>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</si>
  <si>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</si>
  <si>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</si>
  <si>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</si>
  <si>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</si>
  <si>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</si>
  <si>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</si>
  <si>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</si>
  <si>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</si>
  <si>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</si>
  <si>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</si>
  <si>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</si>
  <si>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</si>
  <si>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</si>
  <si>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</si>
  <si>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</si>
  <si>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</si>
  <si>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</si>
  <si>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</si>
  <si>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</si>
  <si>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</si>
  <si>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</si>
  <si>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</si>
  <si>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</si>
  <si>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</si>
  <si>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</si>
  <si>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</si>
  <si>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</si>
  <si>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</si>
  <si>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</si>
  <si>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</si>
  <si>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</si>
  <si>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</si>
  <si>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</si>
  <si>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</si>
  <si>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</si>
  <si>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</si>
  <si>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</si>
  <si>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</si>
  <si>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</si>
  <si>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</si>
  <si>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</si>
  <si>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</si>
  <si>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</si>
  <si>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</si>
  <si>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</si>
  <si>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</si>
  <si>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</si>
  <si>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</si>
  <si>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</si>
  <si>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</si>
  <si>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</si>
  <si>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</si>
  <si>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</si>
  <si>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</si>
  <si>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</si>
  <si>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</si>
  <si>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</si>
  <si>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</si>
  <si>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</si>
  <si>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</si>
  <si>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</si>
  <si>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</si>
  <si>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</si>
  <si>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</si>
  <si>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</si>
  <si>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</si>
  <si>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</si>
  <si>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</si>
  <si>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</si>
  <si>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</si>
  <si>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</si>
  <si>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</si>
  <si>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</si>
  <si>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</si>
  <si>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</si>
  <si>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</si>
  <si>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</si>
  <si>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</si>
  <si>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</si>
  <si>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</si>
  <si>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</si>
  <si>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</si>
  <si>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</si>
  <si>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</si>
  <si>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</si>
  <si>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</si>
  <si>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</si>
  <si>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</si>
  <si>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</si>
  <si>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</si>
  <si>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</si>
  <si>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</si>
  <si>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</si>
  <si>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</si>
  <si>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</si>
  <si>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</si>
  <si>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</si>
  <si>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</si>
  <si>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</si>
  <si>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</si>
  <si>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</si>
  <si>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</si>
  <si>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</si>
  <si>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</si>
  <si>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</si>
  <si>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</si>
  <si>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</si>
  <si>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</si>
  <si>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</si>
  <si>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</si>
  <si>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</si>
  <si>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</si>
  <si>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</si>
  <si>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</si>
  <si>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</si>
  <si>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</si>
  <si>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</si>
  <si>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</si>
  <si>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</si>
  <si>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</si>
  <si>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</si>
  <si>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</si>
  <si>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</si>
  <si>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</si>
  <si>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</si>
  <si>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</si>
  <si>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</si>
  <si>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</si>
  <si>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</si>
  <si>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</si>
  <si>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</si>
  <si>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</si>
  <si>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</si>
  <si>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</si>
  <si>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</si>
  <si>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</si>
  <si>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</si>
  <si>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</si>
  <si>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</si>
  <si>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</si>
  <si>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</si>
  <si>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</si>
  <si>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</si>
  <si>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</si>
  <si>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</si>
  <si>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</si>
  <si>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</si>
  <si>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</si>
  <si>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</si>
  <si>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</si>
  <si>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</si>
  <si>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</si>
  <si>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</si>
  <si>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</si>
  <si>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</si>
  <si>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</si>
  <si>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</si>
  <si>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</si>
  <si>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</si>
  <si>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</si>
  <si>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</si>
  <si>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</si>
  <si>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</si>
  <si>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</si>
  <si>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</si>
  <si>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</si>
  <si>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</si>
  <si>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</si>
  <si>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</si>
  <si>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</si>
  <si>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</si>
  <si>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</si>
  <si>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</si>
  <si>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</si>
  <si>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</si>
  <si>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</si>
  <si>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</si>
  <si>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</si>
  <si>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</si>
  <si>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</si>
  <si>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</si>
  <si>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</si>
  <si>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</si>
  <si>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</si>
  <si>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</si>
  <si>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</si>
  <si>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</si>
  <si>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</si>
  <si>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</si>
  <si>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</si>
  <si>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</si>
  <si>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</si>
  <si>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</si>
  <si>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</si>
  <si>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</si>
  <si>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</si>
  <si>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</si>
  <si>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</si>
  <si>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</si>
  <si>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</si>
  <si>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</si>
  <si>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</si>
  <si>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</si>
  <si>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</si>
  <si>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</si>
  <si>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</si>
  <si>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</si>
  <si>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</si>
  <si>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</si>
  <si>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</si>
  <si>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</si>
  <si>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</si>
  <si>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</si>
  <si>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</si>
  <si>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</si>
  <si>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</si>
  <si>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</si>
  <si>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</si>
  <si>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</si>
  <si>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</si>
  <si>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</si>
  <si>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</si>
  <si>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</si>
  <si>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</si>
  <si>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</si>
  <si>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</si>
  <si>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</si>
  <si>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</si>
  <si>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</si>
  <si>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</si>
  <si>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</si>
  <si>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</si>
  <si>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</si>
  <si>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</si>
  <si>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</si>
  <si>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</si>
  <si>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</si>
  <si>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</si>
  <si>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</si>
  <si>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</si>
  <si>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</si>
  <si>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</si>
  <si>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</si>
  <si>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</si>
  <si>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</si>
  <si>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</si>
  <si>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</si>
  <si>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</si>
  <si>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</si>
  <si>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</si>
  <si>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</si>
  <si>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</si>
  <si>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</si>
  <si>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</si>
  <si>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</si>
  <si>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</si>
  <si>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</si>
  <si>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</si>
  <si>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</si>
  <si>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</si>
  <si>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</si>
  <si>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</si>
  <si>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</si>
  <si>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</si>
  <si>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</si>
  <si>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</si>
  <si>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</si>
  <si>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</si>
  <si>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</si>
  <si>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</si>
  <si>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</si>
  <si>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</si>
  <si>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</si>
  <si>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</si>
  <si>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</si>
  <si>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</si>
  <si>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</si>
  <si>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</si>
  <si>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</si>
  <si>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</si>
  <si>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</si>
  <si>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</si>
  <si>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</si>
  <si>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</si>
  <si>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</si>
  <si>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</si>
  <si>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</si>
  <si>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</si>
  <si>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</si>
  <si>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</si>
  <si>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</si>
  <si>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</si>
  <si>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</si>
  <si>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</si>
  <si>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</si>
  <si>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</si>
  <si>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</si>
  <si>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</si>
  <si>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</si>
  <si>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</si>
  <si>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</si>
  <si>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</si>
  <si>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</si>
  <si>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</si>
  <si>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</si>
  <si>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</si>
  <si>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</si>
  <si>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</si>
  <si>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</si>
  <si>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</si>
  <si>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</si>
  <si>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</si>
  <si>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</si>
  <si>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</si>
  <si>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</si>
  <si>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</si>
  <si>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</si>
  <si>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</si>
  <si>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</si>
  <si>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</si>
  <si>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</si>
  <si>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</si>
  <si>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</si>
  <si>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</si>
  <si>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</si>
  <si>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</si>
  <si>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</si>
  <si>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</si>
  <si>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</si>
  <si>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</si>
  <si>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</si>
  <si>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</si>
  <si>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</si>
  <si>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</si>
  <si>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</si>
  <si>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</si>
  <si>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</si>
  <si>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</si>
  <si>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</si>
  <si>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</si>
  <si>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</si>
  <si>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</si>
  <si>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</si>
  <si>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</si>
  <si>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</si>
  <si>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</si>
  <si>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</si>
  <si>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</si>
  <si>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</si>
  <si>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</si>
  <si>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</si>
  <si>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</si>
  <si>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</si>
  <si>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</si>
  <si>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</si>
  <si>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</si>
  <si>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</si>
  <si>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</si>
  <si>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</si>
  <si>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</si>
  <si>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</si>
  <si>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</si>
  <si>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</si>
  <si>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</si>
  <si>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</si>
  <si>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</si>
  <si>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</si>
  <si>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</si>
  <si>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</si>
  <si>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</si>
  <si>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</si>
  <si>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</si>
  <si>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</si>
  <si>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</si>
  <si>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</si>
  <si>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</si>
  <si>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</si>
  <si>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</si>
  <si>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</si>
  <si>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</si>
  <si>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</si>
  <si>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</si>
  <si>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</si>
  <si>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</si>
  <si>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</si>
  <si>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</si>
  <si>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</si>
  <si>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</si>
  <si>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</si>
  <si>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</si>
  <si>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</si>
  <si>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</si>
  <si>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</si>
  <si>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</si>
  <si>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</si>
  <si>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</si>
  <si>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</si>
  <si>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</si>
  <si>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</si>
  <si>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</si>
  <si>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</si>
  <si>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</si>
  <si>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</si>
  <si>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</si>
  <si>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</si>
  <si>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</si>
  <si>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</si>
  <si>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</si>
  <si>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</si>
  <si>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</si>
  <si>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</si>
  <si>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</si>
  <si>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</si>
  <si>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</si>
  <si>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</si>
  <si>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</si>
  <si>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</si>
  <si>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</si>
  <si>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</si>
  <si>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</si>
  <si>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</si>
  <si>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</si>
  <si>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</si>
  <si>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</si>
  <si>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</si>
  <si>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</si>
  <si>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</si>
  <si>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</si>
  <si>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</si>
  <si>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</si>
  <si>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</si>
  <si>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</si>
  <si>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</si>
  <si>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</si>
  <si>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</si>
  <si>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</si>
  <si>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</si>
  <si>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</si>
  <si>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</si>
  <si>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</si>
  <si>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</si>
  <si>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</si>
  <si>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</si>
  <si>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</si>
  <si>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</si>
  <si>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</si>
  <si>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</si>
  <si>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</si>
  <si>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</si>
  <si>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</si>
  <si>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</si>
  <si>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</si>
  <si>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</si>
  <si>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</si>
  <si>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</si>
  <si>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</si>
  <si>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</si>
  <si>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</si>
  <si>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</si>
  <si>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</si>
  <si>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</si>
  <si>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</si>
  <si>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</si>
  <si>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</si>
  <si>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</si>
  <si>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</si>
  <si>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</si>
  <si>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</si>
  <si>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</si>
  <si>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</si>
  <si>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</si>
  <si>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</si>
  <si>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</si>
  <si>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</si>
  <si>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</si>
  <si>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</si>
  <si>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</si>
  <si>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</si>
  <si>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</si>
  <si>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</si>
  <si>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</si>
  <si>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</si>
  <si>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</si>
  <si>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</si>
  <si>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</si>
  <si>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</si>
  <si>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</si>
  <si>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</si>
  <si>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</si>
  <si>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</si>
  <si>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</si>
  <si>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</si>
  <si>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</si>
  <si>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</si>
  <si>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</si>
  <si>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</si>
  <si>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</si>
  <si>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</si>
  <si>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</si>
  <si>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</si>
  <si>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</si>
  <si>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</si>
  <si>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</si>
  <si>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</si>
  <si>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</si>
  <si>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</si>
  <si>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</si>
  <si>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</si>
  <si>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</si>
  <si>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</si>
  <si>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</si>
  <si>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</si>
  <si>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</si>
  <si>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</si>
  <si>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</si>
  <si>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</si>
  <si>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</si>
  <si>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</si>
  <si>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</si>
  <si>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</si>
  <si>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</si>
  <si>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</si>
  <si>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</si>
  <si>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</si>
  <si>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</si>
  <si>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</si>
  <si>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</si>
  <si>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</si>
  <si>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</si>
  <si>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</si>
  <si>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</si>
  <si>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</si>
  <si>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</si>
  <si>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</si>
  <si>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</si>
  <si>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</si>
  <si>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</si>
  <si>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</si>
  <si>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</si>
  <si>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</si>
  <si>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</si>
  <si>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</si>
  <si>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</si>
  <si>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</si>
  <si>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</si>
  <si>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</si>
  <si>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</si>
  <si>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</si>
  <si>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</si>
  <si>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</si>
  <si>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</si>
  <si>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</si>
  <si>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</si>
  <si>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</si>
  <si>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</si>
  <si>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</si>
  <si>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</si>
  <si>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</si>
  <si>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</si>
  <si>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</si>
  <si>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</si>
  <si>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</si>
  <si>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</si>
  <si>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</si>
  <si>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</si>
  <si>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</si>
  <si>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</si>
  <si>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</si>
  <si>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</si>
  <si>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</si>
  <si>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</si>
  <si>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</si>
  <si>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</si>
  <si>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</si>
  <si>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</si>
  <si>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</si>
  <si>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</si>
  <si>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</si>
  <si>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</si>
  <si>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</si>
  <si>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</si>
  <si>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</si>
  <si>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</si>
  <si>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</si>
  <si>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</si>
  <si>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</si>
  <si>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</si>
  <si>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</si>
  <si>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</si>
  <si>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</si>
  <si>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</si>
  <si>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</si>
  <si>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</si>
  <si>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</si>
  <si>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</si>
  <si>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</si>
  <si>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</si>
  <si>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</si>
  <si>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</si>
  <si>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</si>
  <si>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</si>
  <si>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</si>
  <si>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</si>
  <si>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</si>
  <si>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</si>
  <si>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</si>
  <si>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</si>
  <si>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</si>
  <si>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</si>
  <si>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</si>
  <si>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</si>
  <si>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</si>
  <si>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</si>
  <si>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</si>
  <si>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</si>
  <si>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</si>
  <si>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</si>
  <si>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</si>
  <si>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</si>
  <si>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</si>
  <si>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</si>
  <si>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</si>
  <si>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</si>
  <si>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</si>
  <si>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</si>
  <si>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</si>
  <si>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</si>
  <si>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</si>
  <si>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</si>
  <si>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</si>
  <si>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</si>
  <si>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</si>
  <si>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</si>
  <si>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</si>
  <si>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</si>
  <si>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</si>
  <si>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</si>
  <si>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</si>
  <si>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</si>
  <si>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</si>
  <si>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</si>
  <si>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</si>
  <si>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</si>
  <si>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</si>
  <si>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</si>
  <si>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</si>
  <si>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</si>
  <si>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</si>
  <si>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</si>
  <si>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</si>
  <si>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</si>
  <si>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</si>
  <si>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</si>
  <si>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</si>
  <si>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</si>
  <si>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</si>
  <si>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</si>
  <si>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</si>
  <si>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</si>
  <si>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</si>
  <si>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</si>
  <si>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</si>
  <si>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</si>
  <si>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</si>
  <si>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</si>
  <si>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</si>
  <si>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</si>
  <si>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</si>
  <si>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</si>
  <si>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</si>
  <si>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</si>
  <si>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</si>
  <si>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</si>
  <si>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</si>
  <si>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</si>
  <si>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</si>
  <si>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</si>
  <si>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</si>
  <si>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</si>
  <si>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</si>
  <si>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</si>
  <si>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</si>
  <si>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</si>
  <si>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</si>
  <si>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</si>
  <si>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</si>
  <si>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</si>
  <si>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</si>
  <si>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</si>
  <si>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</si>
  <si>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</si>
  <si>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</si>
  <si>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</si>
  <si>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</si>
  <si>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</si>
  <si>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</si>
  <si>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</si>
  <si>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</si>
  <si>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</si>
  <si>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</si>
  <si>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</si>
  <si>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</si>
  <si>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</si>
  <si>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</si>
  <si>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</si>
  <si>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</si>
  <si>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</si>
  <si>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</si>
  <si>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</si>
  <si>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</si>
  <si>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</si>
  <si>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</si>
  <si>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</si>
  <si>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</si>
  <si>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</si>
  <si>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</si>
  <si>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</si>
  <si>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</si>
  <si>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</si>
  <si>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</si>
  <si>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</si>
  <si>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</si>
  <si>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</si>
  <si>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</si>
  <si>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</si>
  <si>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</si>
  <si>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</si>
  <si>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</si>
  <si>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</si>
  <si>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</si>
  <si>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</si>
  <si>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</si>
  <si>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</si>
  <si>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</si>
  <si>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</si>
  <si>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</si>
  <si>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</si>
  <si>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</si>
  <si>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</si>
  <si>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</si>
  <si>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</si>
  <si>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</si>
  <si>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</si>
  <si>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</si>
  <si>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</si>
  <si>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</si>
  <si>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</si>
  <si>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</si>
  <si>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</si>
  <si>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</si>
  <si>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</si>
  <si>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</si>
  <si>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</si>
  <si>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</si>
  <si>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</si>
  <si>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</si>
  <si>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</si>
  <si>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</si>
  <si>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</si>
  <si>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</si>
  <si>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</si>
  <si>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</si>
  <si>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</si>
  <si>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</si>
  <si>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</si>
  <si>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</si>
  <si>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</si>
  <si>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</si>
  <si>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</si>
  <si>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</si>
  <si>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</si>
  <si>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</si>
  <si>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</si>
  <si>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</si>
  <si>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</si>
  <si>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</si>
  <si>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</si>
  <si>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</si>
  <si>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</si>
  <si>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</si>
  <si>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</si>
  <si>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</si>
  <si>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</si>
  <si>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</si>
  <si>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</si>
  <si>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</si>
  <si>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</si>
  <si>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</si>
  <si>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</si>
  <si>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</si>
  <si>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</si>
  <si>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</si>
  <si>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</si>
  <si>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</si>
  <si>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</si>
  <si>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</si>
  <si>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</si>
  <si>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</si>
  <si>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</si>
  <si>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</si>
  <si>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</si>
  <si>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</si>
  <si>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</si>
  <si>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</si>
  <si>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</si>
  <si>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</si>
  <si>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</si>
  <si>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</si>
  <si>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</si>
  <si>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</si>
  <si>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</si>
  <si>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</si>
  <si>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</si>
  <si>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</si>
  <si>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</si>
  <si>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</si>
  <si>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</si>
  <si>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</si>
  <si>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</si>
  <si>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</si>
  <si>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</si>
  <si>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</si>
  <si>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</si>
  <si>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</si>
  <si>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</si>
  <si>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</si>
  <si>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</si>
  <si>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</si>
  <si>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</si>
  <si>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</si>
  <si>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</si>
  <si>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</si>
  <si>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</si>
  <si>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</si>
  <si>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</si>
  <si>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</si>
  <si>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</si>
  <si>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</si>
  <si>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</si>
  <si>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</si>
  <si>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</si>
  <si>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</si>
  <si>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</si>
  <si>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</si>
  <si>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</si>
  <si>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</si>
  <si>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</si>
  <si>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</si>
  <si>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</si>
  <si>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</si>
  <si>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</si>
  <si>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</si>
  <si>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</si>
  <si>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</si>
  <si>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</si>
  <si>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</si>
  <si>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</si>
  <si>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</si>
  <si>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</si>
  <si>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</si>
  <si>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</si>
  <si>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</si>
  <si>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</si>
  <si>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</si>
  <si>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</si>
  <si>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</si>
  <si>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</si>
  <si>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</si>
  <si>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</si>
  <si>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</si>
  <si>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</si>
  <si>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</si>
  <si>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</si>
  <si>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</si>
  <si>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</si>
  <si>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</si>
  <si>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</si>
  <si>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</si>
  <si>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</si>
  <si>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</si>
  <si>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</si>
  <si>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</si>
  <si>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</si>
  <si>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</si>
  <si>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</si>
  <si>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</si>
  <si>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</si>
  <si>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</si>
  <si>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</si>
  <si>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</si>
  <si>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</si>
  <si>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</si>
  <si>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</si>
  <si>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</si>
  <si>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</si>
  <si>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</si>
  <si>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</si>
  <si>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</si>
  <si>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</si>
  <si>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</si>
  <si>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</si>
  <si>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</si>
  <si>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</si>
  <si>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</si>
  <si>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</si>
  <si>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</si>
  <si>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</si>
  <si>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</si>
  <si>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</si>
  <si>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</si>
  <si>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</si>
  <si>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</si>
  <si>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</si>
  <si>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</si>
  <si>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</si>
  <si>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</si>
  <si>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</si>
  <si>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</si>
  <si>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</si>
  <si>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</si>
  <si>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</si>
  <si>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</si>
  <si>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</si>
  <si>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</si>
  <si>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</si>
  <si>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</si>
  <si>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</si>
  <si>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</si>
  <si>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</si>
  <si>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</si>
  <si>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</si>
  <si>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</si>
  <si>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</si>
  <si>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</si>
  <si>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</si>
  <si>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</si>
  <si>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</si>
  <si>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</si>
  <si>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</si>
  <si>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</si>
  <si>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</si>
  <si>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</si>
  <si>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</si>
  <si>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</si>
  <si>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</si>
  <si>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</si>
  <si>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</si>
  <si>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</si>
  <si>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</si>
  <si>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</si>
  <si>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</si>
  <si>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</si>
  <si>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</si>
  <si>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</si>
  <si>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</si>
  <si>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</si>
  <si>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</si>
  <si>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</si>
  <si>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</si>
  <si>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</si>
  <si>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</si>
  <si>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</si>
  <si>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</si>
  <si>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</si>
  <si>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</si>
  <si>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</si>
  <si>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</si>
  <si>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</si>
  <si>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</si>
  <si>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</si>
  <si>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</si>
  <si>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</si>
  <si>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</si>
  <si>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</si>
  <si>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</si>
  <si>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</si>
  <si>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</si>
  <si>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</si>
  <si>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</si>
  <si>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</si>
  <si>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</si>
  <si>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</si>
  <si>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</si>
  <si>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</si>
  <si>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</si>
  <si>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</si>
  <si>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</si>
  <si>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</si>
  <si>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</si>
  <si>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</si>
  <si>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</si>
  <si>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</si>
  <si>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</si>
  <si>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</si>
  <si>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</si>
  <si>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</si>
  <si>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</si>
  <si>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</si>
  <si>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</si>
  <si>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</si>
  <si>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</si>
  <si>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</si>
  <si>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</si>
  <si>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</si>
  <si>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</si>
  <si>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</si>
  <si>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</si>
  <si>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</si>
  <si>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</si>
  <si>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</si>
  <si>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</si>
  <si>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</si>
  <si>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</si>
  <si>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</si>
  <si>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</si>
  <si>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</si>
  <si>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</si>
  <si>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</si>
  <si>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</si>
  <si>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</si>
  <si>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</si>
  <si>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</si>
  <si>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</si>
  <si>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</si>
  <si>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</si>
  <si>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</si>
  <si>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</si>
  <si>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</si>
  <si>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</si>
  <si>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</si>
  <si>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</si>
  <si>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</si>
  <si>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</si>
  <si>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</si>
  <si>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</si>
  <si>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</si>
  <si>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</si>
  <si>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</si>
  <si>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</si>
  <si>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</si>
  <si>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</si>
  <si>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</si>
  <si>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</si>
  <si>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</si>
  <si>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</si>
  <si>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</si>
  <si>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</si>
  <si>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</si>
  <si>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</si>
  <si>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</si>
  <si>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</si>
  <si>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</si>
  <si>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</si>
  <si>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</si>
  <si>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</si>
  <si>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</si>
  <si>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</si>
  <si>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</si>
  <si>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</si>
  <si>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</si>
  <si>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</si>
  <si>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</si>
  <si>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</si>
  <si>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</si>
  <si>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</si>
  <si>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</si>
  <si>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</si>
  <si>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</si>
  <si>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</si>
  <si>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</si>
  <si>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</si>
  <si>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</si>
  <si>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</si>
  <si>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</si>
  <si>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</si>
  <si>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</si>
  <si>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</si>
  <si>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</si>
  <si>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</si>
  <si>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</si>
  <si>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</si>
  <si>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</si>
  <si>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</si>
  <si>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</si>
  <si>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</si>
  <si>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</si>
  <si>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</si>
  <si>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</si>
  <si>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</si>
  <si>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</si>
  <si>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</si>
  <si>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</si>
  <si>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</si>
  <si>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</si>
  <si>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</si>
  <si>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</si>
  <si>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</si>
  <si>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</si>
  <si>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</si>
  <si>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</si>
  <si>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</si>
  <si>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</si>
  <si>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</si>
  <si>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</si>
  <si>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</si>
  <si>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</si>
  <si>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</si>
  <si>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</si>
  <si>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</si>
  <si>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</si>
  <si>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</si>
  <si>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</si>
  <si>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</si>
  <si>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</si>
  <si>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</si>
  <si>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</si>
  <si>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</si>
  <si>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</si>
  <si>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</si>
  <si>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</si>
  <si>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</si>
  <si>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</si>
  <si>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</si>
  <si>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</si>
  <si>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</si>
  <si>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</si>
  <si>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</si>
  <si>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</si>
  <si>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</si>
  <si>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</si>
  <si>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</si>
  <si>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</si>
  <si>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</si>
  <si>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</si>
  <si>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</si>
  <si>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</si>
  <si>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</si>
  <si>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</si>
  <si>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</si>
  <si>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</si>
  <si>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</si>
  <si>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</si>
  <si>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</si>
  <si>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</si>
  <si>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</si>
  <si>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</si>
  <si>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</si>
  <si>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</si>
  <si>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</si>
  <si>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</si>
  <si>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</si>
  <si>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</si>
  <si>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</si>
  <si>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</si>
  <si>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</si>
  <si>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</si>
  <si>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</si>
  <si>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</si>
  <si>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</si>
  <si>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</si>
  <si>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</si>
  <si>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</si>
  <si>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</si>
  <si>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</si>
  <si>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</si>
  <si>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</si>
  <si>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</si>
  <si>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</si>
  <si>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</si>
  <si>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</si>
  <si>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</si>
  <si>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</si>
  <si>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</si>
  <si>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</si>
  <si>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</si>
  <si>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</si>
  <si>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</si>
  <si>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</si>
  <si>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</si>
  <si>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</si>
  <si>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</si>
  <si>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</si>
  <si>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</si>
  <si>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</si>
  <si>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</si>
  <si>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</si>
  <si>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</si>
  <si>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</si>
  <si>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</si>
  <si>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</si>
  <si>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</si>
  <si>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</si>
  <si>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</si>
  <si>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</si>
  <si>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</si>
  <si>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</si>
  <si>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</si>
  <si>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</si>
  <si>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</si>
  <si>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</si>
  <si>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</si>
  <si>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</si>
  <si>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</si>
  <si>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</si>
  <si>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</si>
  <si>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</si>
  <si>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</si>
  <si>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</si>
  <si>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</si>
  <si>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</si>
  <si>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</si>
  <si>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</si>
  <si>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</si>
  <si>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</si>
  <si>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</si>
  <si>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</si>
  <si>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</si>
  <si>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</si>
  <si>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</si>
  <si>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</si>
  <si>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</si>
  <si>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</si>
  <si>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</si>
  <si>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</si>
  <si>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</si>
  <si>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</si>
  <si>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</si>
  <si>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</si>
  <si>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</si>
  <si>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</si>
  <si>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</si>
  <si>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</si>
  <si>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</si>
  <si>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</si>
  <si>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</si>
  <si>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</si>
  <si>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</si>
  <si>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</si>
  <si>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</si>
  <si>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</si>
  <si>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</si>
  <si>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</si>
  <si>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</si>
  <si>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</si>
  <si>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</si>
  <si>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</si>
  <si>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</si>
  <si>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</si>
  <si>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</si>
  <si>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</si>
  <si>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</si>
  <si>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</si>
  <si>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</si>
  <si>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</si>
  <si>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</si>
  <si>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</si>
  <si>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</si>
  <si>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</si>
  <si>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</si>
  <si>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</si>
  <si>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</si>
  <si>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</si>
  <si>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</si>
  <si>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</si>
  <si>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</si>
  <si>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</si>
  <si>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</si>
  <si>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</si>
  <si>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</si>
  <si>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</si>
  <si>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</si>
  <si>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</si>
  <si>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</si>
  <si>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</si>
  <si>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</si>
  <si>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</si>
  <si>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</si>
  <si>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</si>
  <si>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</si>
  <si>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</si>
  <si>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</si>
  <si>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</si>
  <si>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</si>
  <si>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</si>
  <si>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</si>
  <si>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</si>
  <si>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</si>
  <si>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</si>
  <si>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</si>
  <si>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</si>
  <si>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</si>
  <si>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</si>
  <si>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</si>
  <si>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</si>
  <si>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</si>
  <si>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</si>
  <si>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</si>
  <si>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</si>
  <si>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</si>
  <si>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</si>
  <si>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</si>
  <si>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</si>
  <si>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</si>
  <si>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</si>
  <si>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</si>
  <si>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</si>
  <si>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</si>
  <si>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</si>
  <si>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</si>
  <si>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</si>
  <si>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</si>
  <si>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</si>
  <si>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</si>
  <si>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</si>
  <si>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</si>
  <si>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</si>
  <si>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</si>
  <si>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</si>
  <si>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</si>
  <si>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</si>
  <si>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</si>
  <si>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</si>
  <si>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</si>
  <si>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</si>
  <si>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</si>
  <si>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</si>
  <si>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</si>
  <si>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</si>
  <si>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</si>
  <si>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</si>
  <si>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</si>
  <si>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</si>
  <si>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</si>
  <si>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</si>
  <si>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</si>
  <si>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</si>
  <si>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</si>
  <si>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</si>
  <si>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</si>
  <si>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</si>
  <si>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</si>
  <si>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</si>
  <si>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</si>
  <si>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</si>
  <si>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</si>
  <si>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</si>
  <si>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</si>
  <si>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</si>
  <si>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</si>
  <si>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</si>
  <si>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</si>
  <si>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</si>
  <si>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</si>
  <si>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</si>
  <si>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</si>
  <si>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</si>
  <si>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</si>
  <si>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</si>
  <si>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</si>
  <si>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</si>
  <si>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</si>
  <si>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</si>
  <si>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</si>
  <si>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</si>
  <si>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</si>
  <si>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</si>
  <si>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</si>
  <si>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</si>
  <si>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</si>
  <si>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</si>
  <si>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</si>
  <si>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</si>
  <si>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</si>
  <si>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</si>
  <si>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</si>
  <si>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</si>
  <si>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</si>
  <si>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</si>
  <si>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</si>
  <si>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</si>
  <si>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</si>
  <si>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</si>
  <si>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</si>
  <si>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</si>
  <si>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</si>
  <si>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</si>
  <si>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</si>
  <si>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</si>
  <si>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</si>
  <si>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</si>
  <si>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</si>
  <si>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</si>
  <si>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</si>
  <si>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</si>
  <si>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</si>
  <si>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</si>
  <si>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</si>
  <si>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</si>
  <si>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</si>
  <si>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</si>
  <si>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</si>
  <si>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</si>
  <si>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</si>
  <si>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</si>
  <si>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</si>
  <si>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</si>
  <si>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</si>
  <si>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</si>
  <si>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</si>
  <si>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</si>
  <si>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</si>
  <si>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</si>
  <si>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</si>
  <si>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</si>
  <si>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</si>
  <si>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</si>
  <si>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</si>
  <si>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</si>
  <si>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</si>
  <si>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</si>
  <si>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</si>
  <si>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</si>
  <si>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</si>
  <si>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</si>
  <si>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</si>
  <si>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</si>
  <si>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</si>
  <si>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</si>
  <si>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</si>
  <si>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</si>
  <si>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</si>
  <si>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</si>
  <si>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</si>
  <si>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</si>
  <si>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</si>
  <si>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</si>
  <si>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</si>
  <si>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</si>
  <si>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</si>
  <si>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</si>
  <si>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</si>
  <si>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</si>
  <si>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</si>
  <si>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</si>
  <si>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</si>
  <si>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</si>
  <si>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</si>
  <si>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</si>
  <si>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</si>
  <si>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</si>
  <si>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</si>
  <si>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</si>
  <si>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</si>
  <si>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</si>
  <si>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</si>
  <si>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</si>
  <si>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</si>
  <si>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</si>
  <si>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</si>
  <si>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</si>
  <si>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</si>
  <si>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</si>
  <si>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</si>
  <si>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</si>
  <si>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</si>
  <si>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</si>
  <si>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</si>
  <si>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</si>
  <si>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</si>
  <si>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</si>
  <si>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</si>
  <si>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</si>
  <si>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</si>
  <si>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</si>
  <si>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</si>
  <si>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</si>
  <si>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</si>
  <si>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</si>
  <si>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</si>
  <si>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</si>
  <si>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</si>
  <si>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</si>
  <si>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</si>
  <si>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</si>
  <si>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</si>
  <si>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</si>
  <si>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</si>
  <si>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</si>
  <si>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</si>
  <si>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</si>
  <si>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</si>
  <si>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</si>
  <si>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</si>
  <si>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</si>
  <si>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</si>
  <si>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</si>
  <si>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</si>
  <si>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</si>
  <si>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</si>
  <si>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</si>
  <si>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</si>
  <si>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</si>
  <si>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</si>
  <si>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</si>
  <si>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</si>
  <si>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</si>
  <si>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</si>
  <si>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</si>
  <si>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</si>
  <si>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</si>
  <si>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</si>
  <si>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</si>
  <si>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</si>
  <si>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</si>
  <si>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</si>
  <si>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</si>
  <si>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</si>
  <si>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</si>
  <si>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</si>
  <si>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</si>
  <si>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</si>
  <si>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</si>
  <si>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</si>
  <si>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</si>
  <si>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</si>
  <si>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</si>
  <si>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</si>
  <si>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</si>
  <si>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</si>
  <si>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</si>
  <si>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</si>
  <si>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</si>
  <si>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</si>
  <si>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</si>
  <si>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</si>
  <si>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</si>
  <si>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</si>
  <si>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</si>
  <si>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</si>
  <si>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</si>
  <si>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</si>
  <si>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</si>
  <si>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</si>
  <si>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</si>
  <si>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</si>
  <si>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</si>
  <si>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</si>
  <si>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</si>
  <si>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</si>
  <si>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</si>
  <si>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</si>
  <si>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</si>
  <si>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</si>
  <si>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</si>
  <si>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</si>
  <si>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</si>
  <si>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</si>
  <si>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</si>
  <si>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</si>
  <si>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</si>
  <si>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</si>
  <si>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</si>
  <si>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</si>
  <si>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</si>
  <si>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</si>
  <si>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</si>
  <si>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</si>
  <si>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</si>
  <si>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</si>
  <si>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</si>
  <si>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</si>
  <si>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</si>
  <si>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</si>
  <si>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</si>
  <si>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</si>
  <si>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</si>
  <si>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</si>
  <si>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</si>
  <si>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</si>
  <si>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</si>
  <si>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</si>
  <si>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</si>
  <si>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</si>
  <si>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</si>
  <si>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</si>
  <si>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</si>
  <si>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</si>
  <si>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</si>
  <si>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</si>
  <si>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</si>
  <si>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</si>
  <si>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</si>
  <si>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</si>
  <si>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</si>
  <si>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</si>
  <si>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</si>
  <si>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</si>
  <si>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</si>
  <si>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</si>
  <si>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</si>
  <si>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</si>
  <si>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</si>
  <si>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</si>
  <si>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</si>
  <si>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</si>
  <si>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</si>
  <si>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</si>
  <si>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</si>
  <si>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</si>
  <si>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</si>
  <si>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</si>
  <si>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</si>
  <si>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</si>
  <si>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</si>
  <si>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</si>
  <si>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</si>
  <si>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</si>
  <si>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</si>
  <si>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</si>
  <si>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</si>
  <si>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</si>
  <si>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</si>
  <si>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</si>
  <si>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</si>
  <si>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</si>
  <si>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</si>
  <si>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</si>
  <si>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</si>
  <si>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</si>
  <si>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</si>
  <si>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</si>
  <si>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</si>
  <si>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</si>
  <si>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</si>
  <si>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</si>
  <si>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</si>
  <si>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</si>
  <si>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</si>
  <si>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</si>
  <si>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</si>
  <si>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</si>
  <si>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</si>
  <si>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</si>
  <si>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</si>
  <si>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</si>
  <si>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</si>
  <si>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</si>
  <si>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</si>
  <si>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</si>
  <si>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</si>
  <si>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</si>
  <si>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</si>
  <si>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</si>
  <si>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</si>
  <si>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</si>
  <si>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</si>
  <si>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</si>
  <si>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</si>
  <si>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</si>
  <si>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</si>
  <si>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</si>
  <si>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</si>
  <si>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</si>
  <si>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</si>
  <si>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</si>
  <si>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</si>
  <si>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</si>
  <si>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</si>
  <si>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</si>
  <si>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</si>
  <si>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</si>
  <si>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</si>
  <si>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</si>
  <si>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</si>
  <si>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</si>
  <si>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</si>
  <si>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</si>
  <si>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</si>
  <si>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</si>
  <si>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</si>
  <si>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</si>
  <si>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</si>
  <si>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</si>
  <si>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</si>
  <si>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</si>
  <si>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</si>
  <si>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</si>
  <si>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</si>
  <si>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</si>
  <si>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</si>
  <si>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</si>
  <si>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</si>
  <si>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</si>
  <si>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</si>
  <si>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</si>
  <si>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</si>
  <si>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</si>
  <si>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</si>
  <si>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</si>
  <si>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</si>
  <si>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</si>
  <si>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</si>
  <si>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</si>
  <si>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</si>
  <si>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</si>
  <si>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</si>
  <si>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</si>
  <si>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</si>
  <si>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</si>
  <si>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</si>
  <si>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</si>
  <si>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</si>
  <si>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</si>
  <si>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</si>
  <si>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</si>
  <si>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</si>
  <si>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</si>
  <si>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</si>
  <si>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</si>
  <si>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</si>
  <si>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</si>
  <si>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</si>
  <si>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</si>
  <si>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</si>
  <si>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</si>
  <si>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</si>
  <si>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</si>
  <si>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</si>
  <si>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</si>
  <si>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</si>
  <si>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</si>
  <si>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</si>
  <si>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</si>
  <si>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</si>
  <si>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</si>
  <si>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</si>
  <si>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</si>
  <si>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</si>
  <si>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</si>
  <si>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</si>
  <si>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</si>
  <si>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</si>
  <si>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</si>
  <si>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</si>
  <si>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</si>
  <si>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</si>
  <si>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</si>
  <si>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</si>
  <si>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</si>
  <si>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</si>
  <si>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</si>
  <si>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</si>
  <si>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</si>
  <si>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</si>
  <si>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</si>
  <si>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</si>
  <si>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</si>
  <si>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</si>
  <si>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</si>
  <si>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</si>
  <si>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</si>
  <si>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</si>
  <si>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</si>
  <si>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</si>
  <si>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</si>
  <si>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</si>
  <si>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</si>
  <si>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</si>
  <si>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</si>
  <si>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</si>
  <si>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</si>
  <si>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</si>
  <si>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</si>
  <si>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</si>
  <si>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</si>
  <si>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</si>
  <si>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</si>
  <si>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</si>
  <si>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</si>
  <si>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</si>
  <si>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</si>
  <si>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</si>
  <si>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</si>
  <si>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</si>
  <si>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</si>
  <si>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</si>
  <si>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</si>
  <si>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</si>
  <si>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</si>
  <si>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</si>
  <si>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</si>
  <si>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</si>
  <si>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</si>
  <si>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</si>
  <si>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</si>
  <si>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</si>
  <si>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</si>
  <si>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</si>
  <si>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</si>
  <si>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</si>
  <si>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</si>
  <si>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</si>
  <si>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</si>
  <si>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</si>
  <si>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</si>
  <si>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</si>
  <si>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</si>
  <si>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</si>
  <si>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</si>
  <si>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</si>
  <si>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</si>
  <si>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</si>
  <si>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</si>
  <si>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</si>
  <si>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</si>
  <si>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</si>
  <si>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</si>
  <si>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</si>
  <si>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</si>
  <si>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</si>
  <si>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</si>
  <si>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</si>
  <si>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</si>
  <si>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</si>
  <si>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</si>
  <si>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</si>
  <si>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</si>
  <si>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</si>
  <si>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</si>
  <si>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</si>
  <si>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</si>
  <si>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</si>
  <si>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</si>
  <si>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</si>
  <si>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</si>
  <si>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</si>
  <si>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</si>
  <si>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</si>
  <si>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</si>
  <si>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</si>
  <si>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</si>
  <si>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</si>
  <si>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</si>
  <si>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</si>
  <si>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</si>
  <si>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</si>
  <si>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</si>
  <si>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</si>
  <si>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</si>
  <si>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</si>
  <si>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</si>
  <si>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</si>
  <si>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</si>
  <si>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</si>
  <si>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</si>
  <si>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</si>
  <si>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</si>
  <si>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</si>
  <si>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</si>
  <si>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</si>
  <si>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</si>
  <si>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</si>
  <si>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</si>
  <si>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</si>
  <si>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</si>
  <si>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</si>
  <si>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</si>
  <si>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</si>
  <si>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</si>
  <si>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</si>
  <si>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</si>
  <si>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</si>
  <si>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</si>
  <si>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</si>
  <si>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</si>
  <si>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</si>
  <si>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</si>
  <si>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</si>
  <si>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</si>
  <si>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</si>
  <si>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</si>
  <si>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</si>
  <si>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</si>
  <si>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</si>
  <si>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</si>
  <si>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</si>
  <si>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</si>
  <si>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</si>
  <si>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</si>
  <si>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</si>
  <si>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</si>
  <si>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</si>
  <si>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</si>
  <si>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</si>
  <si>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</si>
  <si>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</si>
  <si>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</si>
  <si>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</si>
  <si>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</si>
  <si>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</si>
  <si>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</si>
  <si>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</si>
  <si>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</si>
  <si>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</si>
  <si>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</si>
  <si>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</si>
  <si>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</si>
  <si>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</si>
  <si>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</si>
  <si>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</si>
  <si>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</si>
  <si>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</si>
  <si>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</si>
  <si>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</si>
  <si>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</si>
  <si>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</si>
  <si>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</si>
  <si>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</si>
  <si>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</si>
  <si>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</si>
  <si>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</si>
  <si>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</si>
  <si>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</si>
  <si>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</si>
  <si>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</si>
  <si>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</si>
  <si>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</si>
  <si>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</si>
  <si>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</si>
  <si>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</si>
  <si>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</si>
  <si>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</si>
  <si>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</si>
  <si>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</si>
  <si>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</si>
  <si>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</si>
  <si>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</si>
  <si>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</si>
  <si>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</si>
  <si>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</si>
  <si>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</si>
  <si>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</si>
  <si>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</si>
  <si>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</si>
  <si>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</si>
  <si>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</si>
  <si>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</si>
  <si>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</si>
  <si>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</si>
  <si>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</si>
  <si>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</si>
  <si>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</si>
  <si>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</si>
  <si>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</si>
  <si>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</si>
  <si>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</si>
  <si>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</si>
  <si>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</si>
  <si>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</si>
  <si>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</si>
  <si>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</si>
  <si>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</si>
  <si>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</si>
  <si>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</si>
  <si>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</si>
  <si>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</si>
  <si>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</si>
  <si>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</si>
  <si>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</si>
  <si>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</si>
  <si>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</si>
  <si>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</si>
  <si>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</si>
  <si>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</si>
  <si>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</si>
  <si>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</si>
  <si>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</si>
  <si>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</si>
  <si>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</si>
  <si>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</si>
  <si>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</si>
  <si>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</si>
  <si>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</si>
  <si>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</si>
  <si>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</si>
  <si>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</si>
  <si>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</si>
  <si>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</si>
  <si>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</si>
  <si>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</si>
  <si>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</si>
  <si>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</si>
  <si>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</si>
  <si>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</si>
  <si>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</si>
  <si>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</si>
  <si>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</si>
  <si>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</si>
  <si>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</si>
  <si>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</si>
  <si>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</si>
  <si>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</si>
  <si>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</si>
  <si>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</si>
  <si>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</si>
  <si>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</si>
  <si>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</si>
  <si>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</si>
  <si>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</si>
  <si>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</si>
  <si>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</si>
  <si>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</si>
  <si>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</si>
  <si>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</si>
  <si>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</si>
  <si>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</si>
  <si>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</si>
  <si>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</si>
  <si>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</si>
  <si>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</si>
  <si>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</si>
  <si>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</si>
  <si>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</si>
  <si>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</si>
  <si>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</si>
  <si>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</si>
  <si>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</si>
  <si>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</si>
  <si>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</si>
  <si>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</si>
  <si>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</si>
  <si>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</si>
  <si>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</si>
  <si>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</si>
  <si>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</si>
  <si>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</si>
  <si>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</si>
  <si>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</si>
  <si>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</si>
  <si>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</si>
  <si>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</si>
  <si>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</si>
  <si>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</si>
  <si>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</si>
  <si>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</si>
  <si>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</si>
  <si>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</si>
  <si>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</si>
  <si>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</si>
  <si>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</si>
  <si>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</si>
  <si>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</si>
  <si>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</si>
  <si>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</si>
  <si>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</si>
  <si>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</si>
  <si>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</si>
  <si>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</si>
  <si>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</si>
  <si>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</si>
  <si>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</si>
  <si>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</si>
  <si>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</si>
  <si>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</si>
  <si>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</si>
  <si>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</si>
  <si>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</si>
  <si>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</si>
  <si>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</si>
  <si>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</si>
  <si>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</si>
  <si>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</si>
  <si>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</si>
  <si>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</si>
  <si>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</si>
  <si>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</si>
  <si>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</si>
  <si>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</si>
  <si>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</si>
  <si>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</si>
  <si>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</si>
  <si>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</si>
  <si>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</si>
  <si>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</si>
  <si>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</si>
  <si>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</si>
  <si>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</si>
  <si>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</si>
  <si>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</si>
  <si>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</si>
  <si>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</si>
  <si>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</si>
  <si>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</si>
  <si>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</si>
  <si>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</si>
  <si>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</si>
  <si>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</si>
  <si>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</si>
  <si>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</si>
  <si>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</si>
  <si>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</si>
  <si>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</si>
  <si>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</si>
  <si>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</si>
  <si>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</si>
  <si>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</si>
  <si>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</si>
  <si>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</si>
  <si>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</si>
  <si>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</si>
  <si>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</si>
  <si>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</si>
  <si>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</si>
  <si>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</si>
  <si>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</si>
  <si>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</si>
  <si>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</si>
  <si>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</si>
  <si>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</si>
  <si>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</si>
  <si>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</si>
  <si>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</si>
  <si>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</si>
  <si>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</si>
  <si>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</si>
  <si>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</si>
  <si>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</si>
  <si>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</si>
  <si>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</si>
  <si>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</si>
  <si>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</si>
  <si>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</si>
  <si>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</si>
  <si>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</si>
  <si>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</si>
  <si>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</si>
  <si>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</si>
  <si>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</si>
  <si>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</si>
  <si>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</si>
  <si>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</si>
  <si>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</si>
  <si>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</si>
  <si>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</si>
  <si>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</si>
  <si>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</si>
  <si>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</si>
  <si>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</si>
  <si>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</si>
  <si>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</si>
  <si>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</si>
  <si>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</si>
  <si>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</si>
  <si>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</si>
  <si>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</si>
  <si>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</si>
  <si>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</si>
  <si>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</si>
  <si>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</si>
  <si>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</si>
  <si>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</si>
  <si>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</si>
  <si>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</si>
  <si>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</si>
  <si>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</si>
  <si>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</si>
  <si>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</si>
  <si>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</si>
  <si>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</si>
  <si>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</si>
  <si>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</si>
  <si>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</si>
  <si>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</si>
  <si>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</si>
  <si>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</si>
  <si>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</si>
  <si>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</si>
  <si>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</si>
  <si>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</si>
  <si>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</si>
  <si>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</si>
  <si>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</si>
  <si>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</si>
  <si>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</si>
  <si>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</si>
  <si>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</si>
  <si>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</si>
  <si>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</si>
  <si>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</si>
  <si>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</si>
  <si>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</si>
  <si>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</si>
  <si>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</si>
  <si>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</si>
  <si>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</si>
  <si>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</si>
  <si>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</si>
  <si>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</si>
  <si>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</si>
  <si>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</si>
  <si>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</si>
  <si>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</si>
  <si>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</si>
  <si>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</si>
  <si>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</si>
  <si>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</si>
  <si>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</si>
  <si>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</si>
  <si>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</si>
  <si>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</si>
  <si>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</si>
  <si>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</si>
  <si>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</si>
  <si>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</si>
  <si>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</si>
  <si>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</si>
  <si>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</si>
  <si>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</si>
  <si>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</si>
  <si>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</si>
  <si>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</si>
  <si>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</si>
  <si>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</si>
  <si>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</si>
  <si>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</si>
  <si>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</si>
  <si>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</si>
  <si>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</si>
  <si>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</si>
  <si>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</si>
  <si>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</si>
  <si>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</si>
  <si>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</si>
  <si>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</si>
  <si>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</si>
  <si>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</si>
  <si>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</si>
  <si>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</si>
  <si>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</si>
  <si>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</si>
  <si>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</si>
  <si>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</si>
  <si>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</si>
  <si>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</si>
  <si>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</si>
  <si>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</si>
  <si>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</si>
  <si>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</si>
  <si>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</si>
  <si>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</si>
  <si>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</si>
  <si>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</si>
  <si>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</si>
  <si>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</si>
  <si>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</si>
  <si>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</si>
  <si>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</si>
  <si>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</si>
  <si>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</si>
  <si>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</si>
  <si>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</si>
  <si>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</si>
  <si>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</si>
  <si>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</si>
  <si>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</si>
  <si>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</si>
  <si>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</si>
  <si>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</si>
  <si>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</si>
  <si>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</si>
  <si>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</si>
  <si>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</si>
  <si>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</si>
  <si>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</si>
  <si>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</si>
  <si>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</si>
  <si>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</si>
  <si>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</si>
  <si>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</si>
  <si>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</si>
  <si>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</si>
  <si>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</si>
  <si>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</si>
  <si>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</si>
  <si>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</si>
  <si>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</si>
  <si>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</si>
  <si>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</si>
  <si>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</si>
  <si>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</si>
  <si>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</si>
  <si>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</si>
  <si>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</si>
  <si>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</si>
  <si>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</si>
  <si>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</si>
  <si>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</si>
  <si>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</si>
  <si>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</si>
  <si>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</si>
  <si>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</si>
  <si>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</si>
  <si>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</si>
  <si>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</si>
  <si>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</si>
  <si>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</si>
  <si>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</si>
  <si>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</si>
  <si>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</si>
  <si>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</si>
  <si>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</si>
  <si>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</si>
  <si>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</si>
  <si>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</si>
  <si>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</si>
  <si>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</si>
  <si>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</si>
  <si>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</si>
  <si>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</si>
  <si>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</si>
  <si>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</si>
  <si>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</si>
  <si>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</si>
  <si>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</si>
  <si>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</si>
  <si>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</si>
  <si>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</si>
  <si>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</si>
  <si>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</si>
  <si>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</si>
  <si>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</si>
  <si>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</si>
  <si>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</si>
  <si>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</si>
  <si>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</si>
  <si>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</si>
  <si>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</si>
  <si>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</si>
  <si>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</si>
  <si>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</si>
  <si>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</si>
  <si>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</si>
  <si>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</si>
  <si>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</si>
  <si>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</si>
  <si>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</si>
  <si>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</si>
  <si>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</si>
  <si>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</si>
  <si>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</si>
  <si>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</si>
  <si>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</si>
  <si>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</si>
  <si>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</si>
  <si>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</si>
  <si>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</si>
  <si>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</si>
  <si>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</si>
  <si>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</si>
  <si>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</si>
  <si>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</si>
  <si>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</si>
  <si>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</si>
  <si>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</si>
  <si>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</si>
  <si>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</si>
  <si>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</si>
  <si>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</si>
  <si>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</si>
  <si>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</si>
  <si>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</si>
  <si>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</si>
  <si>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</si>
  <si>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</si>
  <si>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</si>
  <si>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</si>
  <si>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</si>
  <si>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</si>
  <si>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</si>
  <si>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</si>
  <si>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</si>
  <si>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</si>
  <si>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</si>
  <si>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</si>
  <si>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</si>
  <si>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</si>
  <si>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</si>
  <si>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</si>
  <si>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</si>
  <si>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</si>
  <si>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</si>
  <si>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</si>
  <si>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</si>
  <si>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</si>
  <si>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</si>
  <si>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</si>
  <si>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</si>
  <si>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</si>
  <si>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</si>
  <si>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</si>
  <si>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</si>
  <si>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</si>
  <si>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</si>
  <si>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</si>
  <si>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</si>
  <si>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</si>
  <si>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</si>
  <si>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</si>
  <si>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</si>
  <si>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</si>
  <si>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</si>
  <si>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</si>
  <si>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</si>
  <si>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</si>
  <si>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</si>
  <si>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</si>
  <si>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</si>
  <si>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</si>
  <si>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</si>
  <si>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</si>
  <si>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</si>
  <si>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</si>
  <si>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</si>
  <si>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</si>
  <si>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</si>
  <si>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</si>
  <si>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</si>
  <si>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</si>
  <si>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</si>
  <si>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</si>
  <si>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</si>
  <si>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</si>
  <si>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</si>
  <si>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</si>
  <si>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</si>
  <si>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</si>
  <si>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</si>
  <si>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</si>
  <si>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</si>
  <si>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</si>
  <si>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</si>
  <si>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</si>
  <si>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</si>
  <si>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</si>
  <si>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</si>
  <si>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</si>
  <si>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</si>
  <si>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</si>
  <si>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</si>
  <si>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</si>
  <si>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</si>
  <si>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</si>
  <si>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</si>
  <si>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</si>
  <si>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</si>
  <si>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</si>
  <si>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</si>
  <si>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</si>
  <si>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</si>
  <si>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</si>
  <si>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</si>
  <si>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</si>
  <si>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</si>
  <si>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</si>
  <si>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</si>
  <si>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</si>
  <si>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</si>
  <si>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</si>
  <si>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</si>
  <si>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</si>
  <si>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</si>
  <si>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</si>
  <si>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</si>
  <si>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</si>
  <si>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</si>
  <si>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</si>
  <si>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</si>
  <si>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</si>
  <si>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</si>
  <si>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</si>
  <si>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</si>
  <si>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</si>
  <si>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</si>
  <si>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</si>
  <si>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</si>
  <si>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</si>
  <si>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</si>
  <si>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</si>
  <si>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</si>
  <si>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</si>
  <si>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</si>
  <si>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</si>
  <si>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</si>
  <si>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</si>
  <si>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</si>
  <si>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</si>
  <si>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</si>
  <si>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</si>
  <si>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</si>
  <si>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</si>
  <si>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</si>
  <si>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</si>
  <si>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</si>
  <si>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</si>
  <si>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</si>
  <si>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</si>
  <si>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</si>
  <si>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</si>
  <si>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</si>
  <si>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</si>
  <si>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</si>
  <si>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</si>
  <si>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</si>
  <si>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</si>
  <si>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</si>
  <si>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</si>
  <si>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</si>
  <si>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</si>
  <si>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</si>
  <si>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</si>
  <si>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</si>
  <si>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</si>
  <si>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</si>
  <si>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</si>
  <si>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</si>
  <si>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</si>
  <si>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</si>
  <si>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</si>
  <si>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</si>
  <si>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</si>
  <si>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</si>
  <si>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</si>
  <si>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</si>
  <si>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</si>
  <si>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</si>
  <si>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</si>
  <si>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</si>
  <si>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</si>
  <si>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</si>
  <si>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</si>
  <si>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</si>
  <si>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</si>
  <si>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</si>
  <si>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</si>
  <si>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</si>
  <si>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</si>
  <si>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</si>
  <si>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</si>
  <si>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</si>
  <si>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</si>
  <si>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</si>
  <si>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</si>
  <si>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</si>
  <si>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</si>
  <si>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</si>
  <si>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</si>
  <si>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</si>
  <si>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</si>
  <si>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</si>
  <si>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</si>
  <si>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</si>
  <si>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</si>
  <si>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</si>
  <si>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</si>
  <si>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</si>
  <si>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</si>
  <si>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</si>
  <si>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</si>
  <si>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</si>
  <si>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</si>
  <si>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</si>
  <si>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</si>
  <si>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</si>
  <si>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</si>
  <si>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</si>
  <si>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</si>
  <si>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</si>
  <si>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</si>
  <si>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</si>
  <si>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</si>
  <si>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</si>
  <si>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</si>
  <si>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</si>
  <si>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</si>
  <si>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</si>
  <si>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</si>
  <si>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</si>
  <si>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</si>
  <si>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</si>
  <si>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</si>
  <si>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</si>
  <si>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</si>
  <si>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</si>
  <si>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</si>
  <si>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</si>
  <si>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</si>
  <si>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</si>
  <si>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</si>
  <si>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</si>
  <si>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</si>
  <si>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</si>
  <si>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</si>
  <si>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</si>
  <si>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</si>
  <si>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</si>
  <si>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</si>
  <si>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</si>
  <si>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</si>
  <si>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</si>
  <si>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</si>
  <si>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</si>
  <si>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</si>
  <si>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</si>
  <si>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</si>
  <si>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</si>
  <si>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</si>
  <si>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</si>
  <si>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</si>
  <si>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</si>
  <si>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</si>
  <si>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</si>
  <si>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</si>
  <si>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</si>
  <si>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</si>
  <si>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</si>
  <si>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</si>
  <si>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</si>
  <si>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</si>
  <si>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</si>
  <si>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</si>
  <si>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</si>
  <si>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</si>
  <si>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</si>
  <si>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</si>
  <si>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</si>
  <si>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</si>
  <si>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</si>
  <si>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</si>
  <si>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</si>
  <si>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</si>
  <si>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</si>
  <si>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</si>
  <si>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</si>
  <si>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</si>
  <si>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</si>
  <si>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</si>
  <si>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</si>
  <si>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</si>
  <si>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</si>
  <si>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</si>
  <si>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</si>
  <si>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</si>
  <si>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</si>
  <si>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</si>
  <si>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</si>
  <si>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</si>
  <si>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</si>
  <si>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</si>
  <si>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</si>
  <si>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</si>
  <si>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</si>
  <si>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</si>
  <si>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</si>
  <si>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</si>
  <si>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</si>
  <si>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</si>
  <si>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</si>
  <si>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</si>
  <si>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</si>
  <si>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</si>
  <si>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</si>
  <si>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</si>
  <si>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</si>
  <si>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</si>
  <si>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</si>
  <si>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</si>
  <si>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</si>
  <si>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</si>
  <si>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</si>
  <si>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</si>
  <si>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</si>
  <si>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</si>
  <si>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</si>
  <si>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</si>
  <si>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</si>
  <si>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</si>
  <si>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</si>
  <si>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</si>
  <si>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</si>
  <si>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</si>
  <si>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</si>
  <si>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</si>
  <si>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</si>
  <si>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</si>
  <si>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</si>
  <si>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</si>
  <si>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</si>
  <si>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</si>
  <si>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</si>
  <si>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</si>
  <si>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</si>
  <si>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</si>
  <si>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</si>
  <si>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</si>
  <si>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</si>
  <si>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</si>
  <si>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</si>
  <si>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</si>
  <si>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</si>
  <si>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</si>
  <si>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</si>
  <si>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</si>
  <si>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</si>
  <si>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</si>
  <si>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</si>
  <si>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</si>
  <si>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</si>
  <si>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</si>
  <si>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</si>
  <si>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</si>
  <si>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</si>
  <si>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</si>
  <si>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</si>
  <si>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</si>
  <si>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</si>
  <si>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</si>
  <si>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</si>
  <si>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</si>
  <si>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</si>
  <si>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</si>
  <si>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</si>
  <si>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</si>
  <si>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</si>
  <si>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</si>
  <si>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</si>
  <si>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</si>
  <si>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</si>
  <si>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</si>
  <si>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</si>
  <si>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</si>
  <si>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</si>
  <si>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</si>
  <si>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</si>
  <si>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</si>
  <si>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</si>
  <si>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</si>
  <si>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</si>
  <si>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</si>
  <si>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</si>
  <si>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</si>
  <si>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</si>
  <si>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</si>
  <si>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</si>
  <si>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</si>
  <si>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</si>
  <si>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</si>
  <si>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</si>
  <si>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</si>
  <si>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</si>
  <si>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</si>
  <si>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</si>
  <si>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</si>
  <si>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</si>
  <si>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</si>
  <si>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</si>
  <si>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</si>
  <si>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</si>
  <si>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</si>
  <si>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</si>
  <si>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</si>
  <si>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</si>
  <si>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</si>
  <si>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</si>
  <si>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</si>
  <si>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</si>
  <si>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</si>
  <si>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</si>
  <si>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</si>
  <si>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</si>
  <si>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</si>
  <si>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</si>
  <si>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</si>
  <si>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</si>
  <si>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</si>
  <si>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</si>
  <si>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</si>
  <si>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</si>
  <si>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</si>
  <si>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</si>
  <si>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</si>
  <si>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</si>
  <si>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</si>
  <si>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</si>
  <si>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</si>
  <si>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</si>
  <si>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</si>
  <si>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</si>
  <si>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</si>
  <si>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</si>
  <si>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</si>
  <si>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</si>
  <si>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</si>
  <si>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</si>
  <si>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</si>
  <si>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</si>
  <si>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</si>
  <si>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</si>
  <si>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</si>
  <si>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</si>
  <si>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</si>
  <si>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</si>
  <si>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</si>
  <si>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</si>
  <si>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</si>
  <si>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</si>
  <si>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</si>
  <si>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</si>
  <si>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</si>
  <si>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</si>
  <si>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</si>
  <si>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</si>
  <si>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</si>
  <si>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</si>
  <si>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</si>
  <si>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</si>
  <si>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</si>
  <si>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</si>
  <si>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</si>
  <si>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</si>
  <si>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</si>
  <si>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</si>
  <si>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</si>
  <si>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</si>
  <si>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</si>
  <si>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</si>
  <si>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</si>
  <si>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</si>
  <si>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</si>
  <si>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</si>
  <si>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</si>
  <si>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</si>
  <si>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</si>
  <si>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</si>
  <si>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</si>
  <si>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</si>
  <si>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</si>
  <si>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</si>
  <si>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</si>
  <si>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</si>
  <si>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</si>
  <si>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</si>
  <si>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</si>
  <si>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</si>
  <si>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</si>
  <si>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</si>
  <si>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</si>
  <si>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</si>
  <si>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</si>
  <si>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</si>
  <si>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</si>
  <si>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</si>
  <si>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</si>
  <si>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</si>
  <si>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</si>
  <si>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</si>
  <si>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</si>
  <si>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</si>
  <si>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</si>
  <si>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</si>
  <si>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</si>
  <si>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</si>
  <si>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</si>
  <si>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</si>
  <si>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</si>
  <si>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</si>
  <si>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</si>
  <si>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</si>
  <si>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</si>
  <si>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</si>
  <si>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</si>
  <si>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</si>
  <si>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</si>
  <si>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</si>
  <si>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</si>
  <si>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</si>
  <si>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</si>
  <si>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</si>
  <si>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</si>
  <si>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</si>
  <si>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</si>
  <si>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</si>
  <si>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</si>
  <si>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</si>
  <si>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</si>
  <si>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</si>
  <si>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</si>
  <si>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</si>
  <si>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</si>
  <si>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</si>
  <si>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</si>
  <si>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</si>
  <si>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</si>
  <si>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</si>
  <si>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</si>
  <si>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</si>
  <si>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</si>
  <si>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</si>
  <si>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</si>
  <si>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</si>
  <si>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</si>
  <si>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</si>
  <si>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</si>
  <si>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</si>
  <si>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</si>
  <si>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</si>
  <si>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</si>
  <si>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</si>
  <si>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</si>
  <si>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</si>
  <si>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</si>
  <si>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</si>
  <si>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</si>
  <si>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</si>
  <si>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</si>
  <si>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</si>
  <si>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</si>
  <si>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</si>
  <si>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</si>
  <si>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</si>
  <si>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</si>
  <si>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</si>
  <si>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</si>
  <si>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</si>
  <si>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</si>
  <si>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</si>
  <si>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</si>
  <si>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</si>
  <si>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</si>
  <si>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</si>
  <si>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</si>
  <si>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</si>
  <si>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</si>
  <si>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</si>
  <si>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</si>
  <si>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</si>
  <si>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</si>
  <si>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</si>
  <si>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</si>
  <si>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</si>
  <si>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</si>
  <si>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</si>
  <si>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</si>
  <si>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</si>
  <si>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</si>
  <si>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</si>
  <si>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</si>
  <si>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</si>
  <si>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</si>
  <si>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</si>
  <si>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</si>
  <si>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</si>
  <si>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</si>
  <si>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</si>
  <si>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</si>
  <si>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</si>
  <si>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</si>
  <si>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</si>
  <si>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</si>
  <si>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</si>
  <si>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</si>
  <si>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</si>
  <si>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</si>
  <si>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</si>
  <si>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</si>
  <si>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</si>
  <si>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</si>
  <si>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</si>
  <si>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</si>
  <si>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</si>
  <si>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</si>
  <si>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</si>
  <si>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</si>
  <si>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</si>
  <si>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</si>
  <si>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</si>
  <si>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</si>
  <si>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</si>
  <si>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</si>
  <si>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</si>
  <si>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</si>
  <si>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</si>
  <si>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</si>
  <si>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</si>
  <si>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</si>
  <si>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</si>
  <si>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</si>
  <si>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</si>
  <si>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</si>
  <si>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</si>
  <si>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</si>
  <si>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</si>
  <si>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</si>
  <si>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</si>
  <si>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</si>
  <si>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</si>
  <si>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</si>
  <si>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</si>
  <si>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</si>
  <si>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</si>
  <si>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</si>
  <si>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</si>
  <si>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</si>
  <si>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</si>
  <si>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</si>
  <si>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</si>
  <si>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</si>
  <si>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</si>
  <si>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</si>
  <si>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</si>
  <si>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</si>
  <si>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</si>
  <si>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</si>
  <si>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</si>
  <si>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</si>
  <si>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</si>
  <si>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</si>
  <si>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</si>
  <si>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</si>
  <si>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</si>
  <si>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</si>
  <si>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</si>
  <si>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</si>
  <si>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</si>
  <si>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</si>
  <si>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</si>
  <si>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</si>
  <si>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</si>
  <si>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</si>
  <si>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</si>
  <si>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</si>
  <si>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</si>
  <si>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</si>
  <si>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</si>
  <si>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</si>
  <si>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</si>
  <si>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</si>
  <si>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</si>
  <si>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</si>
  <si>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</si>
  <si>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</si>
  <si>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</si>
  <si>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</si>
  <si>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</si>
  <si>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</si>
  <si>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</si>
  <si>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</si>
  <si>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</si>
  <si>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</si>
  <si>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</si>
  <si>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</si>
  <si>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</si>
  <si>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</si>
  <si>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</si>
  <si>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</si>
  <si>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</si>
  <si>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</si>
  <si>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</si>
  <si>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</si>
  <si>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</si>
  <si>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</si>
  <si>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</si>
  <si>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</si>
  <si>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</si>
  <si>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</si>
  <si>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</si>
  <si>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</si>
  <si>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</si>
  <si>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</si>
  <si>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</si>
  <si>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</si>
  <si>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</si>
  <si>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</si>
  <si>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</si>
  <si>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</si>
  <si>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</si>
  <si>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</si>
  <si>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</si>
  <si>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</si>
  <si>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</si>
  <si>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</si>
  <si>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</si>
  <si>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</si>
  <si>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</si>
  <si>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</si>
  <si>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</si>
  <si>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</si>
  <si>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</si>
  <si>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</si>
  <si>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</si>
  <si>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</si>
  <si>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</si>
  <si>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</si>
  <si>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</si>
  <si>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</si>
  <si>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</si>
  <si>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</si>
  <si>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</si>
  <si>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</si>
  <si>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</si>
  <si>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</si>
  <si>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</si>
  <si>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</si>
  <si>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</si>
  <si>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</si>
  <si>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</si>
  <si>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</si>
  <si>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</si>
  <si>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</si>
  <si>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</si>
  <si>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</si>
  <si>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</si>
  <si>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</si>
  <si>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</si>
  <si>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</si>
  <si>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</si>
  <si>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</si>
  <si>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</si>
  <si>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</si>
  <si>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</si>
  <si>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</si>
  <si>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</si>
  <si>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</si>
  <si>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</si>
  <si>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</si>
  <si>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</si>
  <si>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</si>
  <si>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</si>
  <si>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</si>
  <si>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</si>
  <si>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</si>
  <si>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</si>
  <si>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</si>
  <si>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</si>
  <si>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</si>
  <si>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</si>
  <si>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</si>
  <si>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</si>
  <si>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</si>
  <si>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</si>
  <si>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</si>
  <si>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</si>
  <si>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</si>
  <si>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</si>
  <si>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</si>
  <si>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</si>
  <si>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</si>
  <si>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</si>
  <si>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</si>
  <si>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</si>
  <si>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</si>
  <si>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</si>
  <si>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</si>
  <si>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</si>
  <si>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</si>
  <si>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</si>
  <si>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</si>
  <si>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</si>
  <si>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</si>
  <si>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</si>
  <si>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</si>
  <si>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</si>
  <si>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</si>
  <si>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</si>
  <si>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</si>
  <si>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</si>
  <si>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</si>
  <si>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</si>
  <si>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</si>
  <si>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</si>
  <si>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</si>
  <si>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</si>
  <si>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</si>
  <si>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</si>
  <si>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</si>
  <si>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</si>
  <si>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</si>
  <si>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</si>
  <si>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</si>
  <si>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</si>
  <si>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</si>
  <si>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</si>
  <si>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</si>
  <si>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</si>
  <si>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</si>
  <si>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</si>
  <si>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</si>
  <si>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</si>
  <si>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</si>
  <si>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</si>
  <si>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</si>
  <si>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</si>
  <si>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</si>
  <si>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</si>
  <si>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</si>
  <si>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</si>
  <si>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</si>
  <si>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</si>
  <si>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</si>
  <si>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</si>
  <si>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</si>
  <si>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</si>
  <si>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</si>
  <si>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</si>
  <si>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</si>
  <si>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</si>
  <si>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</si>
  <si>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</si>
  <si>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</si>
  <si>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</si>
  <si>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</si>
  <si>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</si>
  <si>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</si>
  <si>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</si>
  <si>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</si>
  <si>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</si>
  <si>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</si>
  <si>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</si>
  <si>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</si>
  <si>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</si>
  <si>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</si>
  <si>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</si>
  <si>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</si>
  <si>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</si>
  <si>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</si>
  <si>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</si>
  <si>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</si>
  <si>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</si>
  <si>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</si>
  <si>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</si>
  <si>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</si>
  <si>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</si>
  <si>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</si>
  <si>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</si>
  <si>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</si>
  <si>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</si>
  <si>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</si>
  <si>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</si>
  <si>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</si>
  <si>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</si>
  <si>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</si>
  <si>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</si>
  <si>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</si>
  <si>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</si>
  <si>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</si>
  <si>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</si>
  <si>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</si>
  <si>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</si>
  <si>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</si>
  <si>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</si>
  <si>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</si>
  <si>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</si>
  <si>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</si>
  <si>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</si>
  <si>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</si>
  <si>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</si>
  <si>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</si>
  <si>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</si>
  <si>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</si>
  <si>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</si>
  <si>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</si>
  <si>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</si>
  <si>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</si>
  <si>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</si>
  <si>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</si>
  <si>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</si>
  <si>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</si>
  <si>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</si>
  <si>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</si>
  <si>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</si>
  <si>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</si>
  <si>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</si>
  <si>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</si>
  <si>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</si>
  <si>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</si>
  <si>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</si>
  <si>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</si>
  <si>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</si>
  <si>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</si>
  <si>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</si>
  <si>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</si>
  <si>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</si>
  <si>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</si>
  <si>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</si>
  <si>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</si>
  <si>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</si>
  <si>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</si>
  <si>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</si>
  <si>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</si>
  <si>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</si>
  <si>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</si>
  <si>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</si>
  <si>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</si>
  <si>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</si>
  <si>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</si>
  <si>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</si>
  <si>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</si>
  <si>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</si>
  <si>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</si>
  <si>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</si>
  <si>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</si>
  <si>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</si>
  <si>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</si>
  <si>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</si>
  <si>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</si>
  <si>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</si>
  <si>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</si>
  <si>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</si>
  <si>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</si>
  <si>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</si>
  <si>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</si>
  <si>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</si>
  <si>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</si>
  <si>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</si>
  <si>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</si>
  <si>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</si>
  <si>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</si>
  <si>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</si>
  <si>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</si>
  <si>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</si>
  <si>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</si>
  <si>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</si>
  <si>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</si>
  <si>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</si>
  <si>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</si>
  <si>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</si>
  <si>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</si>
  <si>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</si>
  <si>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</si>
  <si>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</si>
  <si>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</si>
  <si>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</si>
  <si>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</si>
  <si>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</si>
  <si>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</si>
  <si>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</si>
  <si>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</si>
  <si>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</si>
  <si>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</si>
  <si>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</si>
  <si>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</si>
  <si>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</si>
  <si>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</si>
  <si>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</si>
  <si>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</si>
  <si>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</si>
  <si>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</si>
  <si>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</si>
  <si>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</si>
  <si>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</si>
  <si>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</si>
  <si>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</si>
  <si>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</si>
  <si>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</si>
  <si>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</si>
  <si>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</si>
  <si>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</si>
  <si>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</si>
  <si>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</si>
  <si>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</si>
  <si>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</si>
  <si>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</si>
  <si>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</si>
  <si>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</si>
  <si>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</si>
  <si>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</si>
  <si>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</si>
  <si>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</si>
  <si>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</si>
  <si>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</si>
  <si>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</si>
  <si>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</si>
  <si>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</si>
  <si>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</si>
  <si>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</si>
  <si>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</si>
  <si>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</si>
  <si>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</si>
  <si>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</si>
  <si>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</si>
  <si>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</si>
  <si>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</si>
  <si>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</si>
  <si>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</si>
  <si>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</si>
  <si>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</si>
  <si>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</si>
  <si>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</si>
  <si>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</si>
  <si>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</si>
  <si>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</si>
  <si>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</si>
  <si>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</si>
  <si>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</si>
  <si>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</si>
  <si>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</si>
  <si>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</si>
  <si>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</si>
  <si>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</si>
  <si>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</si>
  <si>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</si>
  <si>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</si>
  <si>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</si>
  <si>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</si>
  <si>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</si>
  <si>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</si>
  <si>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</si>
  <si>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</si>
  <si>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</si>
  <si>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</si>
  <si>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</si>
  <si>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</si>
  <si>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</si>
  <si>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</si>
  <si>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</si>
  <si>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</si>
  <si>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</si>
  <si>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</si>
  <si>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</si>
  <si>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</si>
  <si>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</si>
  <si>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</si>
  <si>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</si>
  <si>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</si>
  <si>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</si>
  <si>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</si>
  <si>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</si>
  <si>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</si>
  <si>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</si>
  <si>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</si>
  <si>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</si>
  <si>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</si>
  <si>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</si>
  <si>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</si>
  <si>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</si>
  <si>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</si>
  <si>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</si>
  <si>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</si>
  <si>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</si>
  <si>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</si>
  <si>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</si>
  <si>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</si>
  <si>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</si>
  <si>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</si>
  <si>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</si>
  <si>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</si>
  <si>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</si>
  <si>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</si>
  <si>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</si>
  <si>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</si>
  <si>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</si>
  <si>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</si>
  <si>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</si>
  <si>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</si>
  <si>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</si>
  <si>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</si>
  <si>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</si>
  <si>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</si>
  <si>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</si>
  <si>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</si>
  <si>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</si>
  <si>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</si>
  <si>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</si>
  <si>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</si>
  <si>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</si>
  <si>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</si>
  <si>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</si>
  <si>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</si>
  <si>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</si>
  <si>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</si>
  <si>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</si>
  <si>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</si>
  <si>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</si>
  <si>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</si>
  <si>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</si>
  <si>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</si>
  <si>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</si>
  <si>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</si>
  <si>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</si>
  <si>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</si>
  <si>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</si>
  <si>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</si>
  <si>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</si>
  <si>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</si>
  <si>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</si>
  <si>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</si>
  <si>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</si>
  <si>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</si>
  <si>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</si>
  <si>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</si>
  <si>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</si>
  <si>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</si>
  <si>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</si>
  <si>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</si>
  <si>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</si>
  <si>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</si>
  <si>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</si>
  <si>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</si>
  <si>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</si>
  <si>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</si>
  <si>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</si>
  <si>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</si>
  <si>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</si>
  <si>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</si>
  <si>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</si>
  <si>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</si>
  <si>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</si>
  <si>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</si>
  <si>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</si>
  <si>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</si>
  <si>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</si>
  <si>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</si>
  <si>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</si>
  <si>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</si>
  <si>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</si>
  <si>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</si>
  <si>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</si>
  <si>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</si>
  <si>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</si>
  <si>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</si>
  <si>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</si>
  <si>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</si>
  <si>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</si>
  <si>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</si>
  <si>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</si>
  <si>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</si>
  <si>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</si>
  <si>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</si>
  <si>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</si>
  <si>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</si>
  <si>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</si>
  <si>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</si>
  <si>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</si>
  <si>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</si>
  <si>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</si>
  <si>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</si>
  <si>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</si>
  <si>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</si>
  <si>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</si>
  <si>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</si>
  <si>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</si>
  <si>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</si>
  <si>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</si>
  <si>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</si>
  <si>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</si>
  <si>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</si>
  <si>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</si>
  <si>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</si>
  <si>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</si>
  <si>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</si>
  <si>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</si>
  <si>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</si>
  <si>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</si>
  <si>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</si>
  <si>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</si>
  <si>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</si>
  <si>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</si>
  <si>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</si>
  <si>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</si>
  <si>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</si>
  <si>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</si>
  <si>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</si>
  <si>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</si>
  <si>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</si>
  <si>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</si>
  <si>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</si>
  <si>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</si>
  <si>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</si>
  <si>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</si>
  <si>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</si>
  <si>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</si>
  <si>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</si>
  <si>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</si>
  <si>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</si>
  <si>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</si>
  <si>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</si>
  <si>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</si>
  <si>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</si>
  <si>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</si>
  <si>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</si>
  <si>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</si>
  <si>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</si>
  <si>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</si>
  <si>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</si>
  <si>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</si>
  <si>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</si>
  <si>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</si>
  <si>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</si>
  <si>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</si>
  <si>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</si>
  <si>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</si>
  <si>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</si>
  <si>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</si>
  <si>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</si>
  <si>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</si>
  <si>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</si>
  <si>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</si>
  <si>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</si>
  <si>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</si>
  <si>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</si>
  <si>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</si>
  <si>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</si>
  <si>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</si>
  <si>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</si>
  <si>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</si>
  <si>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</si>
  <si>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</si>
  <si>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</si>
  <si>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</si>
  <si>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</si>
  <si>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</si>
  <si>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</si>
  <si>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</si>
  <si>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</si>
  <si>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</si>
  <si>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</si>
  <si>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</si>
  <si>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</si>
  <si>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</si>
  <si>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</si>
  <si>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</si>
  <si>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</si>
  <si>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</si>
  <si>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</si>
  <si>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</si>
  <si>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</si>
  <si>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</si>
  <si>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</si>
  <si>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</si>
  <si>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</si>
  <si>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</si>
  <si>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</si>
  <si>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</si>
  <si>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</si>
  <si>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</si>
  <si>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</si>
  <si>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</si>
  <si>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</si>
  <si>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</si>
  <si>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</si>
  <si>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</si>
  <si>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</si>
  <si>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</si>
  <si>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</si>
  <si>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</si>
  <si>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</si>
  <si>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</si>
  <si>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</si>
  <si>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</si>
  <si>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</si>
  <si>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</si>
  <si>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</si>
  <si>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</si>
  <si>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</si>
  <si>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</si>
  <si>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</si>
  <si>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</si>
  <si>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</si>
  <si>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</si>
  <si>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</si>
  <si>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</si>
  <si>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</si>
  <si>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</si>
  <si>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</si>
  <si>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</si>
  <si>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</si>
  <si>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</si>
  <si>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</si>
  <si>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</si>
  <si>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</si>
  <si>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</si>
  <si>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</si>
  <si>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</si>
  <si>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</si>
  <si>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</si>
  <si>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</si>
  <si>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</si>
  <si>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</si>
  <si>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</si>
  <si>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</si>
  <si>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</si>
  <si>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</si>
  <si>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</si>
  <si>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</si>
  <si>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</si>
  <si>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</si>
  <si>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</si>
  <si>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</si>
  <si>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</si>
  <si>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</si>
  <si>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</si>
  <si>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</si>
  <si>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</si>
  <si>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</si>
  <si>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</si>
  <si>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</si>
  <si>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</si>
  <si>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</si>
  <si>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</si>
  <si>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</si>
  <si>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</si>
  <si>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</si>
  <si>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</si>
  <si>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</si>
  <si>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</si>
  <si>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</si>
  <si>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</si>
  <si>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</si>
  <si>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</si>
  <si>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</si>
  <si>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</si>
  <si>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</si>
  <si>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</si>
  <si>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</si>
  <si>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</si>
  <si>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</si>
  <si>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</si>
  <si>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</si>
  <si>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</si>
  <si>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</si>
  <si>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</si>
  <si>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</si>
  <si>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</si>
  <si>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</si>
  <si>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</si>
  <si>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</si>
  <si>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</si>
  <si>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</si>
  <si>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</si>
  <si>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</si>
  <si>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</si>
  <si>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</si>
  <si>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</si>
  <si>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</si>
  <si>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</si>
  <si>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</si>
  <si>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</si>
  <si>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</si>
  <si>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</si>
  <si>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</si>
  <si>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</si>
  <si>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</si>
  <si>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</si>
  <si>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</si>
  <si>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</si>
  <si>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</si>
  <si>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</si>
  <si>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</si>
  <si>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</si>
  <si>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</si>
  <si>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</si>
  <si>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</si>
  <si>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</si>
  <si>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</si>
  <si>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</si>
  <si>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</si>
  <si>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</si>
  <si>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</si>
  <si>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</si>
  <si>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</si>
  <si>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</si>
  <si>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</si>
  <si>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</si>
  <si>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</si>
  <si>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</si>
  <si>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</si>
  <si>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</si>
  <si>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</si>
  <si>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</si>
  <si>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</si>
  <si>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</si>
  <si>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</si>
  <si>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</si>
  <si>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</si>
  <si>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</si>
  <si>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</si>
  <si>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</si>
  <si>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</si>
  <si>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</si>
  <si>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</si>
  <si>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</si>
  <si>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</si>
  <si>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</si>
  <si>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</si>
  <si>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</si>
  <si>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</si>
  <si>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</si>
  <si>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</si>
  <si>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</si>
  <si>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</si>
  <si>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</si>
  <si>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</si>
  <si>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</si>
  <si>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</si>
  <si>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</si>
  <si>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</si>
  <si>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</si>
  <si>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</si>
  <si>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</si>
  <si>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</si>
  <si>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</si>
  <si>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</si>
  <si>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</si>
  <si>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</si>
  <si>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</si>
  <si>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</si>
  <si>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</si>
  <si>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</si>
  <si>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</si>
  <si>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</si>
  <si>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</si>
  <si>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</si>
  <si>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</si>
  <si>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</si>
  <si>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</si>
  <si>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</si>
  <si>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</si>
  <si>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</si>
  <si>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</si>
  <si>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</si>
  <si>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</si>
  <si>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</si>
  <si>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</si>
  <si>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</si>
  <si>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</si>
  <si>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</si>
  <si>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</si>
  <si>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</si>
  <si>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</si>
  <si>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</si>
  <si>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</si>
  <si>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</si>
  <si>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</si>
  <si>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</si>
  <si>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</si>
  <si>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</si>
  <si>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</si>
  <si>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</si>
  <si>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</si>
  <si>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</si>
  <si>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</si>
  <si>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</si>
  <si>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</si>
  <si>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</si>
  <si>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</si>
  <si>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</si>
  <si>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</si>
  <si>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</si>
  <si>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</si>
  <si>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</si>
  <si>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</si>
  <si>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</si>
  <si>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</si>
  <si>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</si>
  <si>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</si>
  <si>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</si>
  <si>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</si>
  <si>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</si>
  <si>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</si>
  <si>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</si>
  <si>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</si>
  <si>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</si>
  <si>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</si>
  <si>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</si>
  <si>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</si>
  <si>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</si>
  <si>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</si>
  <si>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</si>
  <si>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</si>
  <si>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</si>
  <si>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</si>
  <si>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</si>
  <si>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</si>
  <si>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</si>
  <si>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</si>
  <si>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</si>
  <si>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</si>
  <si>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</si>
  <si>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</si>
  <si>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</si>
  <si>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</si>
  <si>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</si>
  <si>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</si>
  <si>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</si>
  <si>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</si>
  <si>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</si>
  <si>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</si>
  <si>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</si>
  <si>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</si>
  <si>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</si>
  <si>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</si>
  <si>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</si>
  <si>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</si>
  <si>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</si>
  <si>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</si>
  <si>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</si>
  <si>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</si>
  <si>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</si>
  <si>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</si>
  <si>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</si>
  <si>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</si>
  <si>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</si>
  <si>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</si>
  <si>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</si>
  <si>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</si>
  <si>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</si>
  <si>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</si>
  <si>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</si>
  <si>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</si>
  <si>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</si>
  <si>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</si>
  <si>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</si>
  <si>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</si>
  <si>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</si>
  <si>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</si>
  <si>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</si>
  <si>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</si>
  <si>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</si>
  <si>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</si>
  <si>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</si>
  <si>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</si>
  <si>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</si>
  <si>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</si>
  <si>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</si>
  <si>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</si>
  <si>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</si>
  <si>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</si>
  <si>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</si>
  <si>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</si>
  <si>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</si>
  <si>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</si>
  <si>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</si>
  <si>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</si>
  <si>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</si>
  <si>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</si>
  <si>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</si>
  <si>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</si>
  <si>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</si>
  <si>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</si>
  <si>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</si>
  <si>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</si>
  <si>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</si>
  <si>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</si>
  <si>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</si>
  <si>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</si>
  <si>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</si>
  <si>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</si>
  <si>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</si>
  <si>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</si>
  <si>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</si>
  <si>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</si>
  <si>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</si>
  <si>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</si>
  <si>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</si>
  <si>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</si>
  <si>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</si>
  <si>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</si>
  <si>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</si>
  <si>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</si>
  <si>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</si>
  <si>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</si>
  <si>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</si>
  <si>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</si>
  <si>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</si>
  <si>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</si>
  <si>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</si>
  <si>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</si>
  <si>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</si>
  <si>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</si>
  <si>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</si>
  <si>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</si>
  <si>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</si>
  <si>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</si>
  <si>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</si>
  <si>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</si>
  <si>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</si>
  <si>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</si>
  <si>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</si>
  <si>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</si>
  <si>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</si>
  <si>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</si>
  <si>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</si>
  <si>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</si>
  <si>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</si>
  <si>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</si>
  <si>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</si>
  <si>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</si>
  <si>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</si>
  <si>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</si>
  <si>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</si>
  <si>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</si>
  <si>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</si>
  <si>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</si>
  <si>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</si>
  <si>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</si>
  <si>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</si>
  <si>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</si>
  <si>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</si>
  <si>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</si>
  <si>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</si>
  <si>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</si>
  <si>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</si>
  <si>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</si>
  <si>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</si>
  <si>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</si>
  <si>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</si>
  <si>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</si>
  <si>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</si>
  <si>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</si>
  <si>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</si>
  <si>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</si>
  <si>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</si>
  <si>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</si>
  <si>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</si>
  <si>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</si>
  <si>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</si>
  <si>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</si>
  <si>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</si>
  <si>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</si>
  <si>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</si>
  <si>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</si>
  <si>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</si>
  <si>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</si>
  <si>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</si>
  <si>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</si>
  <si>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</si>
  <si>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</si>
  <si>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</si>
  <si>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</si>
  <si>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</si>
  <si>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</si>
  <si>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</si>
  <si>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</si>
  <si>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</si>
  <si>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</si>
  <si>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</si>
  <si>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</si>
  <si>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</si>
  <si>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</si>
  <si>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</si>
  <si>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</si>
  <si>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</si>
  <si>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</si>
  <si>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</si>
  <si>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</si>
  <si>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</si>
  <si>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</si>
  <si>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</si>
  <si>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</si>
  <si>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</si>
  <si>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</si>
  <si>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</si>
  <si>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</si>
  <si>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</si>
  <si>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</si>
  <si>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</si>
  <si>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</si>
  <si>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</si>
  <si>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</si>
  <si>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</si>
  <si>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</si>
  <si>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</si>
  <si>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</si>
  <si>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</si>
  <si>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</si>
  <si>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</si>
  <si>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</si>
  <si>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</si>
  <si>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</si>
  <si>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</si>
  <si>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</si>
  <si>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</si>
  <si>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</si>
  <si>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</si>
  <si>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</si>
  <si>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</si>
  <si>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</si>
  <si>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</si>
  <si>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</si>
  <si>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</si>
  <si>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</si>
  <si>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</si>
  <si>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</si>
  <si>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</si>
  <si>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</si>
  <si>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</si>
  <si>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</si>
  <si>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</si>
  <si>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</si>
  <si>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</si>
  <si>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</si>
  <si>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</si>
  <si>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</si>
  <si>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</si>
  <si>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</si>
  <si>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</si>
  <si>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</si>
  <si>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</si>
  <si>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</si>
  <si>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</si>
  <si>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</si>
  <si>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</si>
  <si>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</si>
  <si>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</si>
  <si>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</si>
  <si>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</si>
  <si>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</si>
  <si>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</si>
  <si>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</si>
  <si>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</si>
  <si>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</si>
  <si>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</si>
  <si>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</si>
  <si>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</si>
  <si>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</si>
  <si>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</si>
  <si>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</si>
  <si>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</si>
  <si>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</si>
  <si>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</si>
  <si>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</si>
  <si>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</si>
  <si>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</si>
  <si>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</si>
  <si>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</si>
  <si>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</si>
  <si>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</si>
  <si>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</si>
  <si>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</si>
  <si>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</si>
  <si>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</si>
  <si>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</si>
  <si>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</si>
  <si>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</si>
  <si>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</si>
  <si>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</si>
  <si>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</si>
  <si>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</si>
  <si>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</si>
  <si>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</si>
  <si>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</si>
  <si>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</si>
  <si>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</si>
  <si>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</si>
  <si>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</si>
  <si>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</si>
  <si>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</si>
  <si>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</si>
  <si>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</si>
  <si>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</si>
  <si>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</si>
  <si>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</si>
  <si>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</si>
  <si>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</si>
  <si>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</si>
  <si>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</si>
  <si>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</si>
  <si>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</si>
  <si>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</si>
  <si>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</si>
  <si>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</si>
  <si>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</si>
  <si>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</si>
  <si>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</si>
  <si>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</si>
  <si>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</si>
  <si>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</si>
  <si>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</si>
  <si>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</si>
  <si>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</si>
  <si>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</si>
  <si>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</si>
  <si>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</si>
  <si>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</si>
  <si>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</si>
  <si>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</si>
  <si>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</si>
  <si>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</si>
  <si>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</si>
  <si>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</si>
  <si>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</si>
  <si>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</si>
  <si>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</si>
  <si>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</si>
  <si>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</si>
  <si>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</si>
  <si>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</si>
  <si>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</si>
  <si>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</si>
  <si>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</si>
  <si>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</si>
  <si>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</si>
  <si>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</si>
  <si>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</si>
  <si>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</si>
  <si>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</si>
  <si>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</si>
  <si>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</si>
  <si>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</si>
  <si>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</si>
  <si>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</si>
  <si>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</si>
  <si>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</si>
  <si>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</si>
  <si>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</si>
  <si>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</si>
  <si>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</si>
  <si>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</si>
  <si>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</si>
  <si>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</si>
  <si>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</si>
  <si>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</si>
  <si>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</si>
  <si>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</si>
  <si>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</si>
  <si>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</si>
  <si>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</si>
  <si>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</si>
  <si>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</si>
  <si>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</si>
  <si>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</si>
  <si>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</si>
  <si>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</si>
  <si>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</si>
  <si>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</si>
  <si>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</si>
  <si>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</si>
  <si>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</si>
  <si>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</si>
  <si>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</si>
  <si>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</si>
  <si>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</si>
  <si>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</si>
  <si>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</si>
  <si>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</si>
  <si>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</si>
  <si>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</si>
  <si>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</si>
  <si>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</si>
  <si>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</si>
  <si>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</si>
  <si>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</si>
  <si>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</si>
  <si>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</si>
  <si>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</si>
  <si>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</si>
  <si>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</si>
  <si>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</si>
  <si>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</si>
  <si>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</si>
  <si>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</si>
  <si>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</si>
  <si>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</si>
  <si>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</si>
  <si>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</si>
  <si>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</si>
  <si>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</si>
  <si>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</si>
  <si>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</si>
  <si>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</si>
  <si>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</si>
  <si>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</si>
  <si>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</si>
  <si>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</si>
  <si>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</si>
  <si>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</si>
  <si>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</si>
  <si>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</si>
  <si>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</si>
  <si>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</si>
  <si>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</si>
  <si>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</si>
  <si>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</si>
  <si>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</si>
  <si>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</si>
  <si>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</si>
  <si>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</si>
  <si>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</si>
  <si>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</si>
  <si>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</si>
  <si>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</si>
  <si>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</si>
  <si>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</si>
  <si>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</si>
  <si>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</si>
  <si>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</si>
  <si>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</si>
  <si>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</si>
  <si>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</si>
  <si>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</si>
  <si>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</si>
  <si>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</si>
  <si>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</si>
  <si>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</si>
  <si>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</si>
  <si>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</si>
  <si>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</si>
  <si>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</si>
  <si>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</si>
  <si>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</si>
  <si>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</si>
  <si>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</si>
  <si>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</si>
  <si>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</si>
  <si>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</si>
  <si>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</si>
  <si>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</si>
  <si>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</si>
  <si>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</si>
  <si>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</si>
  <si>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</si>
  <si>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</si>
  <si>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</si>
  <si>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</si>
  <si>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</si>
  <si>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</si>
  <si>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</si>
  <si>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</si>
  <si>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</si>
  <si>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</si>
  <si>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</si>
  <si>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</si>
  <si>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</si>
  <si>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</si>
  <si>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</si>
  <si>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</si>
  <si>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</si>
  <si>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</si>
  <si>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</si>
  <si>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</si>
  <si>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</si>
  <si>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</si>
  <si>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</si>
  <si>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</si>
  <si>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</si>
  <si>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</si>
  <si>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</si>
  <si>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</si>
  <si>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</si>
  <si>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</si>
  <si>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</si>
  <si>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</si>
  <si>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</si>
  <si>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</si>
  <si>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</si>
  <si>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</si>
  <si>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</si>
  <si>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</si>
  <si>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</si>
  <si>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</si>
  <si>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</si>
  <si>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</si>
  <si>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</si>
  <si>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</si>
  <si>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</si>
  <si>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</si>
  <si>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</si>
  <si>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</si>
  <si>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</si>
  <si>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</si>
  <si>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</si>
  <si>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</si>
  <si>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</si>
  <si>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</si>
  <si>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</si>
  <si>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</si>
  <si>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</si>
  <si>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</si>
  <si>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</si>
  <si>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</si>
  <si>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</si>
  <si>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</si>
  <si>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</si>
  <si>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</si>
  <si>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</si>
  <si>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</si>
  <si>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</si>
  <si>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</si>
  <si>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</si>
  <si>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</si>
  <si>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</si>
  <si>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</si>
  <si>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</si>
  <si>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</si>
  <si>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</si>
  <si>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</si>
  <si>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</si>
  <si>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</si>
  <si>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</si>
  <si>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</si>
  <si>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</si>
  <si>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</si>
  <si>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</si>
  <si>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</si>
  <si>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</si>
  <si>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</si>
  <si>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</si>
  <si>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</si>
  <si>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</si>
  <si>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</si>
  <si>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</si>
  <si>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</si>
  <si>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</si>
  <si>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</si>
  <si>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</si>
  <si>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</si>
  <si>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</si>
  <si>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</si>
  <si>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</si>
  <si>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</si>
  <si>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</si>
  <si>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</si>
  <si>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</si>
  <si>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</si>
  <si>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</si>
  <si>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</si>
  <si>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</si>
  <si>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</si>
  <si>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</si>
  <si>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</si>
  <si>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</si>
  <si>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</si>
  <si>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</si>
  <si>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</si>
  <si>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</si>
  <si>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</si>
  <si>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</si>
  <si>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</si>
  <si>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</si>
  <si>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</si>
  <si>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</si>
  <si>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</si>
  <si>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</si>
  <si>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</si>
  <si>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</si>
  <si>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</si>
  <si>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</si>
  <si>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</si>
  <si>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</si>
  <si>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</si>
  <si>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</si>
  <si>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</si>
  <si>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</si>
  <si>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</si>
  <si>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</si>
  <si>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</si>
  <si>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</si>
  <si>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</si>
  <si>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</si>
  <si>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</si>
  <si>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</si>
  <si>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</si>
  <si>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</si>
  <si>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</si>
  <si>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</si>
  <si>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</si>
  <si>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</si>
  <si>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</si>
  <si>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</si>
  <si>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</si>
  <si>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</si>
  <si>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</si>
  <si>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</si>
  <si>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</si>
  <si>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</si>
  <si>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</si>
  <si>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</si>
  <si>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</si>
  <si>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</si>
  <si>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</si>
  <si>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</si>
  <si>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</si>
  <si>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</si>
  <si>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</si>
  <si>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</si>
  <si>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</si>
  <si>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</si>
  <si>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</si>
  <si>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</si>
  <si>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</si>
  <si>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</si>
  <si>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</si>
  <si>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</si>
  <si>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</si>
  <si>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</si>
  <si>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</si>
  <si>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</si>
  <si>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</si>
  <si>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</si>
  <si>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</si>
  <si>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</si>
  <si>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</si>
  <si>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</si>
  <si>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</si>
  <si>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</si>
  <si>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</si>
  <si>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</si>
  <si>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</si>
  <si>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</si>
  <si>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</si>
  <si>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</si>
  <si>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</si>
  <si>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</si>
  <si>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</si>
  <si>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</si>
  <si>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</si>
  <si>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</si>
  <si>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</si>
  <si>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</si>
  <si>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</si>
  <si>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</si>
  <si>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</si>
  <si>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</si>
  <si>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</si>
  <si>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</si>
  <si>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</si>
  <si>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</si>
  <si>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</si>
  <si>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</si>
  <si>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</si>
  <si>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</si>
  <si>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</si>
  <si>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</si>
  <si>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</si>
  <si>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</si>
  <si>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</si>
  <si>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</si>
  <si>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</si>
  <si>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</si>
  <si>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</si>
  <si>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</si>
  <si>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</si>
  <si>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</si>
  <si>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</si>
  <si>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</si>
  <si>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</si>
  <si>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</si>
  <si>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</si>
  <si>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</si>
  <si>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</si>
  <si>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</si>
  <si>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</si>
  <si>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</si>
  <si>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</si>
  <si>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</si>
  <si>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</si>
  <si>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</si>
  <si>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</si>
  <si>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</si>
  <si>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</si>
  <si>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</si>
  <si>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</si>
  <si>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</si>
  <si>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</si>
  <si>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</si>
  <si>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</si>
  <si>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</si>
  <si>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</si>
  <si>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</si>
  <si>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</si>
  <si>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</si>
  <si>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</si>
  <si>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</si>
  <si>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</si>
  <si>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</si>
  <si>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</si>
  <si>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</si>
  <si>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</si>
  <si>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</si>
  <si>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</si>
  <si>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</si>
  <si>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</si>
  <si>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</si>
  <si>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</si>
  <si>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</si>
  <si>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</si>
  <si>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</si>
  <si>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</si>
  <si>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</si>
  <si>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</si>
  <si>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</si>
  <si>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</si>
  <si>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</si>
  <si>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</si>
  <si>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</si>
  <si>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</si>
  <si>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</si>
  <si>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</si>
  <si>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</si>
  <si>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</si>
  <si>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</si>
  <si>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</si>
  <si>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</si>
  <si>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</si>
  <si>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</si>
  <si>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</si>
  <si>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</si>
  <si>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</si>
  <si>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</si>
  <si>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</si>
  <si>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</si>
  <si>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</si>
  <si>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</si>
  <si>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</si>
  <si>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</si>
  <si>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</si>
  <si>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</si>
  <si>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</si>
  <si>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</si>
  <si>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</si>
  <si>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</si>
  <si>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</si>
  <si>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</si>
  <si>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</si>
  <si>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</si>
  <si>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</si>
  <si>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</si>
  <si>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</si>
  <si>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</si>
  <si>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</si>
  <si>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</si>
  <si>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</si>
  <si>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</si>
  <si>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</si>
  <si>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</si>
  <si>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</si>
  <si>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</si>
  <si>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</si>
  <si>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</si>
  <si>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</si>
  <si>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</si>
  <si>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</si>
  <si>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</si>
  <si>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</si>
  <si>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</si>
  <si>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</si>
  <si>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</si>
  <si>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</si>
  <si>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</si>
  <si>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</si>
  <si>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</si>
  <si>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</si>
  <si>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</si>
  <si>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</si>
  <si>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</si>
  <si>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</si>
  <si>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</si>
  <si>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</si>
  <si>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</si>
  <si>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</si>
  <si>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</si>
  <si>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</si>
  <si>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</si>
  <si>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</si>
  <si>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</si>
  <si>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</si>
  <si>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</si>
  <si>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</si>
  <si>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</si>
  <si>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</si>
  <si>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</si>
  <si>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</si>
  <si>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</si>
  <si>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</si>
  <si>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</si>
  <si>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</si>
  <si>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</si>
  <si>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</si>
  <si>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</si>
  <si>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</si>
  <si>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</si>
  <si>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</si>
  <si>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</si>
  <si>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</si>
  <si>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</si>
  <si>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</si>
  <si>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</si>
  <si>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</si>
  <si>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</si>
  <si>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</si>
  <si>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</si>
  <si>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</si>
  <si>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</si>
  <si>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</si>
  <si>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</si>
  <si>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</si>
  <si>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</si>
  <si>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</si>
  <si>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</si>
  <si>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</si>
  <si>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</si>
  <si>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</si>
  <si>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</si>
  <si>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</si>
  <si>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</si>
  <si>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</si>
  <si>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</si>
  <si>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</si>
  <si>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</si>
  <si>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</si>
  <si>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</si>
  <si>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</si>
  <si>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</si>
  <si>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</si>
  <si>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</si>
  <si>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</si>
  <si>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</si>
  <si>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</si>
  <si>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</si>
  <si>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</si>
  <si>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</si>
  <si>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</si>
  <si>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</si>
  <si>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</si>
  <si>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</si>
  <si>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</si>
  <si>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</si>
  <si>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</si>
  <si>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</si>
  <si>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</si>
  <si>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</si>
  <si>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</si>
  <si>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</si>
  <si>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</si>
  <si>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</si>
  <si>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</si>
  <si>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</si>
  <si>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</si>
  <si>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</si>
  <si>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</si>
  <si>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</si>
  <si>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</si>
  <si>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</si>
  <si>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</si>
  <si>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</si>
  <si>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</si>
  <si>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</si>
  <si>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</si>
  <si>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</si>
  <si>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</si>
  <si>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</si>
  <si>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</si>
  <si>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</si>
  <si>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</si>
  <si>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</si>
  <si>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</si>
  <si>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</si>
  <si>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</si>
  <si>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</si>
  <si>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</si>
  <si>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</si>
  <si>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</si>
  <si>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</si>
  <si>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</si>
  <si>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</si>
  <si>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</si>
  <si>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</si>
  <si>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</si>
  <si>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</si>
  <si>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</si>
  <si>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</si>
  <si>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</si>
  <si>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</si>
  <si>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</si>
  <si>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</si>
  <si>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</si>
  <si>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</si>
  <si>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</si>
  <si>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</si>
  <si>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</si>
  <si>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</si>
  <si>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</si>
  <si>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</si>
  <si>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</si>
  <si>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</si>
  <si>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</si>
  <si>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</si>
  <si>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</si>
  <si>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</si>
  <si>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</si>
  <si>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</si>
  <si>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</si>
  <si>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</si>
  <si>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</si>
  <si>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</si>
  <si>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</si>
  <si>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</si>
  <si>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</si>
  <si>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</si>
  <si>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</si>
  <si>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</si>
  <si>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</si>
  <si>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</si>
  <si>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</si>
  <si>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</si>
  <si>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</si>
  <si>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</si>
  <si>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</si>
  <si>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</si>
  <si>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</si>
  <si>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</si>
  <si>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</si>
  <si>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</si>
  <si>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</si>
  <si>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</si>
  <si>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</si>
  <si>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</si>
  <si>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</si>
  <si>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</si>
  <si>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</si>
  <si>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</si>
  <si>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</si>
  <si>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</si>
  <si>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</si>
  <si>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</si>
  <si>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</si>
  <si>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</si>
  <si>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</si>
  <si>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</si>
  <si>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</si>
  <si>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</si>
  <si>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</si>
  <si>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</si>
  <si>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</si>
  <si>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</si>
  <si>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</si>
  <si>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</si>
  <si>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</si>
  <si>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</si>
  <si>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</si>
  <si>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</si>
  <si>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</si>
  <si>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</si>
  <si>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</si>
  <si>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</si>
  <si>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</si>
  <si>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</si>
  <si>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</si>
  <si>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</si>
  <si>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</si>
  <si>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</si>
  <si>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</si>
  <si>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</si>
  <si>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</si>
  <si>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</si>
  <si>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</si>
  <si>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</si>
  <si>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</si>
  <si>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</si>
  <si>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</si>
  <si>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</si>
  <si>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</si>
  <si>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</si>
  <si>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</si>
  <si>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</si>
  <si>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</si>
  <si>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</si>
  <si>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</si>
  <si>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</si>
  <si>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</si>
  <si>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</si>
  <si>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</si>
  <si>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</si>
  <si>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</si>
  <si>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</si>
  <si>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</si>
  <si>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</si>
  <si>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</si>
  <si>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</si>
  <si>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</si>
  <si>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</si>
  <si>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</si>
  <si>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</si>
  <si>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</si>
  <si>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</si>
  <si>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</si>
  <si>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</si>
  <si>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</si>
  <si>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</si>
  <si>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</si>
  <si>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</si>
  <si>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</si>
  <si>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</si>
  <si>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</si>
  <si>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</si>
  <si>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</si>
  <si>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</si>
  <si>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</si>
  <si>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</si>
  <si>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</si>
  <si>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</si>
  <si>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</si>
  <si>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</si>
  <si>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</si>
  <si>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</si>
  <si>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</si>
  <si>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</si>
  <si>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</si>
  <si>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</si>
  <si>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</si>
  <si>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</si>
  <si>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</si>
  <si>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</si>
  <si>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</si>
  <si>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</si>
  <si>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</si>
  <si>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</si>
  <si>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</si>
  <si>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</si>
  <si>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</si>
  <si>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</si>
  <si>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</si>
  <si>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</si>
  <si>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</si>
  <si>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</si>
  <si>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</si>
  <si>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</si>
  <si>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</si>
  <si>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</si>
  <si>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</si>
  <si>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</si>
  <si>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</si>
  <si>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</si>
  <si>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</si>
  <si>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</si>
  <si>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</si>
  <si>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</si>
  <si>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</si>
  <si>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</si>
  <si>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</si>
  <si>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</si>
  <si>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</si>
  <si>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</si>
  <si>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</si>
  <si>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</si>
  <si>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</si>
  <si>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</si>
  <si>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</si>
  <si>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</si>
  <si>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</si>
  <si>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</si>
  <si>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</si>
  <si>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</si>
  <si>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</si>
  <si>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</si>
  <si>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</si>
  <si>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</si>
  <si>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</si>
  <si>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</si>
  <si>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</si>
  <si>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</si>
  <si>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</si>
  <si>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</si>
  <si>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</si>
  <si>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</si>
  <si>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</si>
  <si>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</si>
  <si>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</si>
  <si>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</si>
  <si>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</si>
  <si>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</si>
  <si>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</si>
  <si>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</si>
  <si>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</si>
  <si>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</si>
  <si>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</si>
  <si>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</si>
  <si>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</si>
  <si>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</si>
  <si>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</si>
  <si>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</si>
  <si>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</si>
  <si>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</si>
  <si>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</si>
  <si>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</si>
  <si>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</si>
  <si>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</si>
  <si>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</si>
  <si>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</si>
  <si>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</si>
  <si>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</si>
  <si>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</si>
  <si>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</si>
  <si>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</si>
  <si>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</si>
  <si>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</si>
  <si>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</si>
  <si>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</si>
  <si>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</si>
  <si>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</si>
  <si>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</si>
  <si>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</si>
  <si>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</si>
  <si>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</si>
  <si>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</si>
  <si>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</si>
  <si>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</si>
  <si>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</si>
  <si>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</si>
  <si>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</si>
  <si>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</si>
  <si>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</si>
  <si>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</si>
  <si>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</si>
  <si>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</si>
  <si>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</si>
  <si>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</si>
  <si>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</si>
  <si>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</si>
  <si>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</si>
  <si>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</si>
  <si>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</si>
  <si>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</si>
  <si>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</si>
  <si>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</si>
  <si>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</si>
  <si>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</si>
  <si>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</si>
  <si>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</si>
  <si>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</si>
  <si>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</si>
  <si>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</si>
  <si>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</si>
  <si>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</si>
  <si>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</si>
  <si>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</si>
  <si>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</si>
  <si>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</si>
  <si>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</si>
  <si>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</si>
  <si>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</si>
  <si>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</si>
  <si>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</si>
  <si>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</si>
  <si>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</si>
  <si>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</si>
  <si>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</si>
  <si>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</si>
  <si>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</si>
  <si>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</si>
  <si>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</si>
  <si>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</si>
  <si>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</si>
  <si>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</si>
  <si>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</si>
  <si>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</si>
  <si>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</si>
  <si>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</si>
  <si>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</si>
  <si>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</si>
  <si>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</si>
  <si>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</si>
  <si>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</si>
  <si>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</si>
  <si>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</si>
  <si>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</si>
  <si>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</si>
  <si>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</si>
  <si>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</si>
  <si>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</si>
  <si>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</si>
  <si>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</si>
  <si>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</si>
  <si>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</si>
  <si>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</si>
  <si>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</si>
  <si>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</si>
  <si>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</si>
  <si>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</si>
  <si>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</si>
  <si>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</si>
  <si>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</si>
  <si>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</si>
  <si>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</si>
  <si>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</si>
  <si>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</si>
  <si>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</si>
  <si>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</si>
  <si>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</si>
  <si>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</si>
  <si>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</si>
  <si>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</si>
  <si>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</si>
  <si>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</si>
  <si>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</si>
  <si>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</si>
  <si>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</si>
  <si>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</si>
  <si>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</si>
  <si>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</si>
  <si>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</si>
  <si>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</si>
  <si>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</si>
  <si>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</si>
  <si>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</si>
  <si>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</si>
  <si>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</si>
  <si>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</si>
  <si>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</si>
  <si>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</si>
  <si>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</si>
  <si>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</si>
  <si>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</si>
  <si>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</si>
  <si>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</si>
  <si>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</si>
  <si>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</si>
  <si>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</si>
  <si>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</si>
  <si>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</si>
  <si>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</si>
  <si>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</si>
  <si>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</si>
  <si>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</si>
  <si>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</si>
  <si>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</si>
  <si>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</si>
  <si>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</si>
  <si>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</si>
  <si>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</si>
  <si>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</si>
  <si>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</si>
  <si>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</si>
  <si>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</si>
  <si>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</si>
  <si>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</si>
  <si>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</si>
  <si>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</si>
  <si>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</si>
  <si>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</si>
  <si>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</si>
  <si>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</si>
  <si>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</si>
  <si>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</si>
  <si>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</si>
  <si>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</si>
  <si>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</si>
  <si>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</si>
  <si>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</si>
  <si>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</si>
  <si>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</si>
  <si>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</si>
  <si>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</si>
  <si>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</si>
  <si>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</si>
  <si>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</si>
  <si>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</si>
  <si>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</si>
  <si>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</si>
  <si>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</si>
  <si>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</si>
  <si>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</si>
  <si>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</si>
  <si>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</si>
  <si>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</si>
  <si>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</si>
  <si>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</si>
  <si>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</si>
  <si>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</si>
  <si>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</si>
  <si>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</si>
  <si>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</si>
  <si>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</si>
  <si>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</si>
  <si>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</si>
  <si>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</si>
  <si>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</si>
  <si>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</si>
  <si>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</si>
  <si>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</si>
  <si>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</si>
  <si>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</si>
  <si>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</si>
  <si>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</si>
  <si>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</si>
  <si>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</si>
  <si>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</si>
  <si>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</si>
  <si>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</si>
  <si>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</si>
  <si>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</si>
  <si>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</si>
  <si>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</si>
  <si>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</si>
  <si>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</si>
  <si>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</si>
  <si>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</si>
  <si>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</si>
  <si>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</si>
  <si>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</si>
  <si>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</si>
  <si>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</si>
  <si>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</si>
  <si>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</si>
  <si>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</si>
  <si>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</si>
  <si>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</si>
  <si>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</si>
  <si>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</si>
  <si>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</si>
  <si>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</si>
  <si>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</si>
  <si>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</si>
  <si>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</si>
  <si>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</si>
  <si>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</si>
  <si>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</si>
  <si>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</si>
  <si>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</si>
  <si>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</si>
  <si>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</si>
  <si>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</si>
  <si>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</si>
  <si>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</si>
  <si>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</si>
  <si>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</si>
  <si>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</si>
  <si>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</si>
  <si>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</si>
  <si>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</si>
  <si>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</si>
  <si>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</si>
  <si>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</si>
  <si>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</si>
  <si>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</si>
  <si>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</si>
  <si>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</si>
  <si>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</si>
  <si>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</si>
  <si>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</si>
  <si>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</si>
  <si>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</si>
  <si>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</si>
  <si>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</si>
  <si>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</si>
  <si>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</si>
  <si>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</si>
  <si>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</si>
  <si>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</si>
  <si>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</si>
  <si>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</si>
  <si>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</si>
  <si>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</si>
  <si>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</si>
  <si>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</si>
  <si>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</si>
  <si>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</si>
  <si>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</si>
  <si>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</si>
  <si>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</si>
  <si>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</si>
  <si>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</si>
  <si>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</si>
  <si>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</si>
  <si>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</si>
  <si>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</si>
  <si>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</si>
  <si>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</si>
  <si>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</si>
  <si>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</si>
  <si>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</si>
  <si>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</si>
  <si>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</si>
  <si>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</si>
  <si>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</si>
  <si>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</si>
  <si>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</si>
  <si>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</si>
  <si>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</si>
  <si>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</si>
  <si>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</si>
  <si>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</si>
  <si>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</si>
  <si>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</si>
  <si>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</si>
  <si>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</si>
  <si>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</si>
  <si>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</si>
  <si>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</si>
  <si>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</si>
  <si>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</si>
  <si>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</si>
  <si>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</si>
  <si>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</si>
  <si>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</si>
  <si>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</si>
  <si>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</si>
  <si>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</si>
  <si>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</si>
  <si>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</si>
  <si>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</si>
  <si>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</si>
  <si>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</si>
  <si>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</si>
  <si>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</si>
  <si>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</si>
  <si>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</si>
  <si>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</si>
  <si>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</si>
  <si>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</si>
  <si>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</si>
  <si>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</si>
  <si>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</si>
  <si>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</si>
  <si>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</si>
  <si>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</si>
  <si>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</si>
  <si>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</si>
  <si>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</si>
  <si>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</si>
  <si>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</si>
  <si>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</si>
  <si>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</si>
  <si>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</si>
  <si>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</si>
  <si>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</si>
  <si>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</si>
  <si>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</si>
  <si>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</si>
  <si>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</si>
  <si>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</si>
  <si>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</si>
  <si>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</si>
  <si>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</si>
  <si>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</si>
  <si>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</si>
  <si>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</si>
  <si>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</si>
  <si>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</si>
  <si>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</si>
  <si>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</si>
  <si>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</si>
  <si>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</si>
  <si>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</si>
  <si>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</si>
  <si>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</si>
  <si>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</si>
  <si>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</si>
  <si>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</si>
  <si>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</si>
  <si>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</si>
  <si>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</si>
  <si>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</si>
  <si>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</si>
  <si>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</si>
  <si>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</si>
  <si>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</si>
  <si>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</si>
  <si>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</si>
  <si>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</si>
  <si>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</si>
  <si>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</si>
  <si>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</si>
  <si>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</si>
  <si>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</si>
  <si>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</si>
  <si>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</si>
  <si>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</si>
  <si>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</si>
  <si>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</si>
  <si>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</si>
  <si>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</si>
  <si>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</si>
  <si>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</si>
  <si>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</si>
  <si>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</si>
  <si>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</si>
  <si>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</si>
  <si>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</si>
  <si>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</si>
  <si>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</si>
  <si>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</si>
  <si>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</si>
  <si>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</si>
  <si>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</si>
  <si>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</si>
  <si>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</si>
  <si>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</si>
  <si>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</si>
  <si>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</si>
  <si>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</si>
  <si>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</si>
  <si>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</si>
  <si>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</si>
  <si>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</si>
  <si>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</si>
  <si>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</si>
  <si>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</si>
  <si>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</si>
  <si>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</si>
  <si>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</si>
  <si>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</si>
  <si>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</si>
  <si>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</si>
  <si>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</si>
  <si>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</si>
  <si>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</si>
  <si>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</si>
  <si>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</si>
  <si>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</si>
  <si>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</si>
  <si>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</si>
  <si>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</si>
  <si>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</si>
  <si>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</si>
  <si>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</si>
  <si>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</si>
  <si>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</si>
  <si>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</si>
  <si>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</si>
  <si>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</si>
  <si>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</si>
  <si>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</si>
  <si>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</si>
  <si>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</si>
  <si>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</si>
  <si>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</si>
  <si>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</si>
  <si>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</si>
  <si>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</si>
  <si>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</si>
  <si>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</si>
  <si>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</si>
  <si>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</si>
  <si>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</si>
  <si>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</si>
  <si>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</si>
  <si>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</si>
  <si>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</si>
  <si>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</si>
  <si>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</si>
  <si>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</si>
  <si>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</si>
  <si>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</si>
  <si>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</si>
  <si>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</si>
  <si>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</si>
  <si>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</si>
  <si>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</si>
  <si>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</si>
  <si>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</si>
  <si>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</si>
  <si>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</si>
  <si>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</si>
  <si>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</si>
  <si>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</si>
  <si>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</si>
  <si>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</si>
  <si>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</si>
  <si>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</si>
  <si>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</si>
  <si>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</si>
  <si>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</si>
  <si>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</si>
  <si>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</si>
  <si>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</si>
  <si>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</si>
  <si>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</si>
  <si>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</si>
  <si>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</si>
  <si>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</si>
  <si>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</si>
  <si>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</si>
  <si>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</si>
  <si>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</si>
  <si>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</si>
  <si>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</si>
  <si>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</si>
  <si>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</si>
  <si>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</si>
  <si>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</si>
  <si>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</si>
  <si>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</si>
  <si>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</si>
  <si>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</si>
  <si>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</si>
  <si>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</si>
  <si>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</si>
  <si>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</si>
  <si>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</si>
  <si>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</si>
  <si>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</si>
  <si>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</si>
  <si>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</si>
  <si>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</si>
  <si>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</si>
  <si>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</si>
  <si>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</si>
  <si>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</si>
  <si>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</si>
  <si>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</si>
  <si>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</si>
  <si>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</si>
  <si>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</si>
  <si>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</si>
  <si>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</si>
  <si>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</si>
  <si>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</si>
  <si>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</si>
  <si>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</si>
  <si>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</si>
  <si>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</si>
  <si>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</si>
  <si>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</si>
  <si>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</si>
  <si>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</si>
  <si>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</si>
  <si>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</si>
  <si>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</si>
  <si>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</si>
  <si>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</si>
  <si>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</si>
  <si>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</si>
  <si>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</si>
  <si>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</si>
  <si>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</si>
  <si>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</si>
  <si>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</si>
  <si>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</si>
  <si>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</si>
  <si>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</si>
  <si>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</si>
  <si>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</si>
  <si>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</si>
  <si>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</si>
  <si>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</si>
  <si>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</si>
  <si>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</si>
  <si>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</si>
  <si>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</si>
  <si>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</si>
  <si>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</si>
  <si>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</si>
  <si>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</si>
  <si>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</si>
  <si>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</si>
  <si>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</si>
  <si>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</si>
  <si>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</si>
  <si>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</si>
  <si>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</si>
  <si>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</si>
  <si>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</si>
  <si>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</si>
  <si>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</si>
  <si>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</si>
  <si>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</si>
  <si>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</si>
  <si>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</si>
  <si>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</si>
  <si>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</si>
  <si>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</si>
  <si>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</si>
  <si>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</si>
  <si>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</si>
  <si>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</si>
  <si>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</si>
  <si>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</si>
  <si>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</si>
  <si>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</si>
  <si>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</si>
  <si>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</si>
  <si>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</si>
  <si>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</si>
  <si>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</si>
  <si>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</si>
  <si>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</si>
  <si>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</si>
  <si>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</si>
  <si>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</si>
  <si>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</si>
  <si>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</si>
  <si>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</si>
  <si>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</si>
  <si>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</si>
  <si>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</si>
  <si>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</si>
  <si>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</si>
  <si>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</si>
  <si>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</si>
  <si>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</si>
  <si>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</si>
  <si>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</si>
  <si>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</si>
  <si>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</si>
  <si>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</si>
  <si>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</si>
  <si>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</si>
  <si>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</si>
  <si>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</si>
  <si>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</si>
  <si>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</si>
  <si>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</si>
  <si>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</si>
  <si>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</si>
  <si>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</si>
  <si>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</si>
  <si>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</si>
  <si>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</si>
  <si>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</si>
  <si>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</si>
  <si>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</si>
  <si>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</si>
  <si>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</si>
  <si>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</si>
  <si>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</si>
  <si>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</si>
  <si>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</si>
  <si>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</si>
  <si>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</si>
  <si>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</si>
  <si>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</si>
  <si>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</si>
  <si>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</si>
  <si>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</si>
  <si>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</si>
  <si>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</si>
  <si>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</si>
  <si>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</si>
  <si>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</si>
  <si>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</si>
  <si>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</si>
  <si>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</si>
  <si>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</si>
  <si>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</si>
  <si>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</si>
  <si>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</si>
  <si>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</si>
  <si>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</si>
  <si>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</si>
  <si>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</si>
  <si>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</si>
  <si>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</si>
  <si>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</si>
  <si>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</si>
  <si>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</si>
  <si>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</si>
  <si>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</si>
  <si>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</si>
  <si>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</si>
  <si>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</si>
  <si>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</si>
  <si>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</si>
  <si>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</si>
  <si>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</si>
  <si>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</si>
  <si>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</si>
  <si>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</si>
  <si>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</si>
  <si>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</si>
  <si>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</si>
  <si>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</si>
  <si>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</si>
  <si>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</si>
  <si>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</si>
  <si>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</si>
  <si>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</si>
  <si>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</si>
  <si>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</si>
  <si>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</si>
  <si>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</si>
  <si>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</si>
  <si>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</si>
  <si>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</si>
  <si>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</si>
  <si>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</si>
  <si>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</si>
  <si>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</si>
  <si>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</si>
  <si>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</si>
  <si>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</si>
  <si>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</si>
  <si>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</si>
  <si>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</si>
  <si>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</si>
  <si>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</si>
  <si>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</si>
  <si>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</si>
  <si>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</si>
  <si>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</si>
  <si>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</si>
  <si>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</si>
  <si>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</si>
  <si>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</si>
  <si>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</si>
  <si>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</si>
  <si>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</si>
  <si>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</si>
  <si>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</si>
  <si>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</si>
  <si>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</si>
  <si>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</si>
  <si>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</si>
  <si>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</si>
  <si>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</si>
  <si>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</si>
  <si>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</si>
  <si>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</si>
  <si>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</si>
  <si>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</si>
  <si>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</si>
  <si>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</si>
  <si>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</si>
  <si>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</si>
  <si>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</si>
  <si>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</si>
  <si>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</si>
  <si>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</si>
  <si>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</si>
  <si>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</si>
  <si>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</si>
  <si>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</si>
  <si>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</si>
  <si>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</si>
  <si>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</si>
  <si>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</si>
  <si>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</si>
  <si>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</si>
  <si>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</si>
  <si>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</si>
  <si>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</si>
  <si>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</si>
  <si>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</si>
  <si>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</si>
  <si>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</si>
  <si>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</si>
  <si>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</si>
  <si>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</si>
  <si>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</si>
  <si>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</si>
  <si>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</si>
  <si>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</si>
  <si>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</si>
  <si>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</si>
  <si>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</si>
  <si>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</si>
  <si>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</si>
  <si>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</si>
  <si>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</si>
  <si>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</si>
  <si>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</si>
  <si>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</si>
  <si>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</si>
  <si>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</si>
  <si>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</si>
  <si>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</si>
  <si>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</si>
  <si>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</si>
  <si>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</si>
  <si>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</si>
  <si>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</si>
  <si>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</si>
  <si>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</si>
  <si>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</si>
  <si>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</si>
  <si>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</si>
  <si>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</si>
  <si>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</si>
  <si>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</si>
  <si>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</si>
  <si>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</si>
  <si>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</si>
  <si>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</si>
  <si>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</si>
  <si>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</si>
  <si>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</si>
  <si>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</si>
  <si>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</si>
  <si>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</si>
  <si>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</si>
  <si>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</si>
  <si>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</si>
  <si>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</si>
  <si>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</si>
  <si>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</si>
  <si>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</si>
  <si>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</si>
  <si>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</si>
  <si>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</si>
  <si>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</si>
  <si>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</si>
  <si>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</si>
  <si>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</si>
  <si>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</si>
  <si>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</si>
  <si>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</si>
  <si>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</si>
  <si>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</si>
  <si>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</si>
  <si>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</si>
  <si>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</si>
  <si>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</si>
  <si>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</si>
  <si>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</si>
  <si>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</si>
  <si>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</si>
  <si>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</si>
  <si>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</si>
  <si>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</si>
  <si>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</si>
  <si>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</si>
  <si>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</si>
  <si>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</si>
  <si>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</si>
  <si>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</si>
  <si>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</si>
  <si>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</si>
  <si>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</si>
  <si>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</si>
  <si>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</si>
  <si>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</si>
  <si>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</si>
  <si>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</si>
  <si>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</si>
  <si>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</si>
  <si>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</si>
  <si>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</si>
  <si>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</si>
  <si>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</si>
  <si>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</si>
  <si>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</si>
  <si>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</si>
  <si>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</si>
  <si>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</si>
  <si>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</si>
  <si>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</si>
  <si>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</si>
  <si>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</si>
  <si>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</si>
  <si>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</si>
  <si>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</si>
  <si>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</si>
  <si>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</si>
  <si>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</si>
  <si>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</si>
  <si>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</si>
  <si>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</si>
  <si>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</si>
  <si>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</si>
  <si>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</si>
  <si>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</si>
  <si>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</si>
  <si>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</si>
  <si>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</si>
  <si>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</si>
  <si>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</si>
  <si>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</si>
  <si>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</si>
  <si>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</si>
  <si>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</si>
  <si>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</si>
  <si>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</si>
  <si>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</si>
  <si>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</si>
  <si>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</si>
  <si>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</si>
  <si>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</si>
  <si>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</si>
  <si>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</si>
  <si>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</si>
  <si>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</si>
  <si>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</si>
  <si>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</si>
  <si>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</si>
  <si>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</si>
  <si>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</si>
  <si>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</si>
  <si>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</si>
  <si>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</si>
  <si>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</si>
  <si>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</si>
  <si>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</si>
  <si>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</si>
  <si>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</si>
  <si>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</si>
  <si>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</si>
  <si>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</si>
  <si>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</si>
  <si>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</si>
  <si>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</si>
  <si>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</si>
  <si>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</si>
  <si>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</si>
  <si>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</si>
  <si>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</si>
  <si>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</si>
  <si>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</si>
  <si>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</si>
  <si>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</si>
  <si>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</si>
  <si>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</si>
  <si>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</si>
  <si>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</si>
  <si>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</si>
  <si>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</si>
  <si>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</si>
  <si>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</si>
  <si>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</si>
  <si>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</si>
  <si>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</si>
  <si>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</si>
  <si>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</si>
  <si>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</si>
  <si>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</si>
  <si>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</si>
  <si>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</si>
  <si>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</si>
  <si>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</si>
  <si>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</si>
  <si>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</si>
  <si>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</si>
  <si>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</si>
  <si>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</si>
  <si>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</si>
  <si>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</si>
  <si>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</si>
  <si>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</si>
  <si>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</si>
  <si>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</si>
  <si>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</si>
  <si>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</si>
  <si>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</si>
  <si>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</si>
  <si>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</si>
  <si>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</si>
  <si>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</si>
  <si>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</si>
  <si>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</si>
  <si>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</si>
  <si>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</si>
  <si>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</si>
  <si>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</si>
  <si>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</si>
  <si>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</si>
  <si>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</si>
  <si>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</si>
  <si>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</si>
  <si>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</si>
  <si>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</si>
  <si>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</si>
  <si>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</si>
  <si>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</si>
  <si>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</si>
  <si>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</si>
  <si>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</si>
  <si>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</si>
  <si>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</si>
  <si>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</si>
  <si>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</si>
  <si>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</si>
  <si>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</si>
  <si>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</si>
  <si>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</si>
  <si>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</si>
  <si>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</si>
  <si>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</si>
  <si>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</si>
  <si>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</si>
  <si>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</si>
  <si>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</si>
  <si>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</si>
  <si>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</si>
  <si>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</si>
  <si>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</si>
  <si>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</si>
  <si>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</si>
  <si>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</si>
  <si>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</si>
  <si>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</si>
  <si>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</si>
  <si>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</si>
  <si>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</si>
  <si>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</si>
  <si>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</si>
  <si>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</si>
  <si>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</si>
  <si>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</si>
  <si>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</si>
  <si>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</si>
  <si>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</si>
  <si>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</si>
  <si>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</si>
  <si>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</si>
  <si>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</si>
  <si>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</si>
  <si>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</si>
  <si>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</si>
  <si>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</si>
  <si>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</si>
  <si>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</si>
  <si>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</si>
  <si>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</si>
  <si>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</si>
  <si>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</si>
  <si>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</si>
  <si>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</si>
  <si>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</si>
  <si>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</si>
  <si>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</si>
  <si>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</si>
  <si>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</si>
  <si>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</si>
  <si>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</si>
  <si>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</si>
  <si>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</si>
  <si>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</si>
  <si>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</si>
  <si>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</si>
  <si>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</si>
  <si>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</si>
  <si>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</si>
  <si>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</si>
  <si>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</si>
  <si>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</si>
  <si>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</si>
  <si>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</si>
  <si>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</si>
  <si>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</si>
  <si>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</si>
  <si>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</si>
  <si>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</si>
  <si>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</si>
  <si>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</si>
  <si>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</si>
  <si>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</si>
  <si>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</si>
  <si>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</si>
  <si>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</si>
  <si>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</si>
  <si>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</si>
  <si>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</si>
  <si>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</si>
  <si>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</si>
  <si>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</si>
  <si>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</si>
  <si>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</si>
  <si>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</si>
  <si>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</si>
  <si>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</si>
  <si>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</si>
  <si>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</si>
  <si>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</si>
  <si>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</si>
  <si>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</si>
  <si>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</si>
  <si>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</si>
  <si>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</si>
  <si>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</si>
  <si>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</si>
  <si>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</si>
  <si>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</si>
  <si>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</si>
  <si>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</si>
  <si>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</si>
  <si>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</si>
  <si>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</si>
  <si>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</si>
  <si>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</si>
  <si>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</si>
  <si>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</si>
  <si>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</si>
  <si>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</si>
  <si>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</si>
  <si>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</si>
  <si>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</si>
  <si>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</si>
  <si>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</si>
  <si>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</si>
  <si>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</si>
  <si>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</si>
  <si>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</si>
  <si>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</si>
  <si>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</si>
  <si>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</si>
  <si>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</si>
  <si>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</si>
  <si>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</si>
  <si>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</si>
  <si>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</si>
  <si>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</si>
  <si>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</si>
  <si>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</si>
  <si>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</si>
  <si>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</si>
  <si>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</si>
  <si>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</si>
  <si>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</si>
  <si>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</si>
  <si>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</si>
  <si>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</si>
  <si>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</si>
  <si>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</si>
  <si>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</si>
  <si>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</si>
  <si>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</si>
  <si>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</si>
  <si>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</si>
  <si>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</si>
  <si>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</si>
  <si>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</si>
  <si>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</si>
  <si>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</si>
  <si>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</si>
  <si>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</si>
  <si>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</si>
  <si>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</si>
  <si>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</si>
  <si>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</si>
  <si>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</si>
  <si>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</si>
  <si>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</si>
  <si>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</si>
  <si>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</si>
  <si>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</si>
  <si>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</si>
  <si>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</si>
  <si>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</si>
  <si>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</si>
  <si>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</si>
  <si>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</si>
  <si>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</si>
  <si>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</si>
  <si>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</si>
  <si>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</si>
  <si>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</si>
  <si>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</si>
  <si>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</si>
  <si>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</si>
  <si>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</si>
  <si>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</si>
  <si>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</si>
  <si>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</si>
  <si>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</si>
  <si>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</si>
  <si>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</si>
  <si>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</si>
  <si>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</si>
  <si>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</si>
  <si>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</si>
  <si>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</si>
  <si>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</si>
  <si>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</si>
  <si>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</si>
  <si>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</si>
  <si>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</si>
  <si>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</si>
  <si>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</si>
  <si>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</si>
  <si>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</si>
  <si>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</si>
  <si>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</si>
  <si>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</si>
  <si>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</si>
  <si>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</si>
  <si>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</si>
  <si>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</si>
  <si>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</si>
  <si>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</si>
  <si>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</si>
  <si>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</si>
  <si>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</si>
  <si>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</si>
  <si>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</si>
  <si>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</si>
  <si>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</si>
  <si>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</si>
  <si>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</si>
  <si>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</si>
  <si>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</si>
  <si>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</si>
  <si>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</si>
  <si>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</si>
  <si>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</si>
  <si>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</si>
  <si>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</si>
  <si>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</si>
  <si>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</si>
  <si>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</si>
  <si>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</si>
  <si>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</si>
  <si>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</si>
  <si>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</si>
  <si>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</si>
  <si>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</si>
  <si>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</si>
  <si>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</si>
  <si>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</si>
  <si>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</si>
  <si>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</si>
  <si>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</si>
  <si>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</si>
  <si>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</si>
  <si>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</si>
  <si>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</si>
  <si>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</si>
  <si>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</si>
  <si>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</si>
  <si>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</si>
  <si>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</si>
  <si>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</si>
  <si>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</si>
  <si>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</si>
  <si>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</si>
  <si>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</si>
  <si>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</si>
  <si>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</si>
  <si>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</si>
  <si>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</si>
  <si>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</si>
  <si>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</si>
  <si>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</si>
  <si>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</si>
  <si>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</si>
  <si>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</si>
  <si>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</si>
  <si>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</si>
  <si>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</si>
  <si>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</si>
  <si>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</si>
  <si>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</si>
  <si>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</si>
  <si>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</si>
  <si>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</si>
  <si>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</si>
  <si>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</si>
  <si>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</si>
  <si>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</si>
  <si>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</si>
  <si>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</si>
  <si>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</si>
  <si>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</si>
  <si>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</si>
  <si>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</si>
  <si>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</si>
  <si>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</si>
  <si>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</si>
  <si>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</si>
  <si>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</si>
  <si>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</si>
  <si>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</si>
  <si>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</si>
  <si>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</si>
  <si>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</si>
  <si>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</si>
  <si>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</si>
  <si>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</si>
  <si>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</si>
  <si>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</si>
  <si>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</si>
  <si>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</si>
  <si>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</si>
  <si>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</si>
  <si>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</si>
  <si>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</si>
  <si>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</si>
  <si>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</si>
  <si>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</si>
  <si>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</si>
  <si>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</si>
  <si>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</si>
  <si>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</si>
  <si>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</si>
  <si>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</si>
  <si>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</si>
  <si>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</si>
  <si>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</si>
  <si>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</si>
  <si>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</si>
  <si>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</si>
  <si>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</si>
  <si>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</si>
  <si>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</si>
  <si>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</si>
  <si>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</si>
  <si>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</si>
  <si>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</si>
  <si>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</si>
  <si>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</si>
  <si>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</si>
  <si>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</si>
  <si>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</si>
  <si>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</si>
  <si>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</si>
  <si>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</si>
  <si>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</si>
  <si>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</si>
  <si>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</si>
  <si>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</si>
  <si>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</si>
  <si>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</si>
  <si>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</si>
  <si>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</si>
  <si>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</si>
  <si>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</si>
  <si>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</si>
  <si>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</si>
  <si>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</si>
  <si>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</si>
  <si>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</si>
  <si>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</si>
  <si>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</si>
  <si>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</si>
  <si>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</si>
  <si>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</si>
  <si>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</si>
  <si>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</si>
  <si>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</si>
  <si>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</si>
  <si>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</si>
  <si>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</si>
  <si>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</si>
  <si>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</si>
  <si>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</si>
  <si>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</si>
  <si>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</si>
  <si>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</si>
  <si>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</si>
  <si>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</si>
  <si>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</si>
  <si>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</si>
  <si>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</si>
  <si>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</si>
  <si>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</si>
  <si>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</si>
  <si>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</si>
  <si>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</si>
  <si>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</si>
  <si>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</si>
  <si>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</si>
  <si>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</si>
  <si>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</si>
  <si>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</si>
  <si>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</si>
  <si>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</si>
  <si>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</si>
  <si>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</si>
  <si>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</si>
  <si>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</si>
  <si>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</si>
  <si>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</si>
  <si>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</si>
  <si>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</si>
  <si>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</si>
  <si>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</si>
  <si>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</si>
  <si>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</si>
  <si>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</si>
  <si>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</si>
  <si>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</si>
  <si>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</si>
  <si>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</si>
  <si>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</si>
  <si>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</si>
  <si>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</si>
  <si>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</si>
  <si>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</si>
  <si>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</si>
  <si>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</si>
  <si>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</si>
  <si>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</si>
  <si>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</si>
  <si>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</si>
  <si>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</si>
  <si>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</si>
  <si>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</si>
  <si>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</si>
  <si>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</si>
  <si>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</si>
  <si>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</si>
  <si>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</si>
  <si>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</si>
  <si>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</si>
  <si>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</si>
  <si>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</si>
  <si>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</si>
  <si>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</si>
  <si>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</si>
  <si>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</si>
  <si>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</si>
  <si>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</si>
  <si>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</si>
  <si>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</si>
  <si>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</si>
  <si>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</si>
  <si>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</si>
  <si>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</si>
  <si>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</si>
  <si>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</si>
  <si>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</si>
  <si>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</si>
  <si>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</si>
  <si>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</si>
  <si>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</si>
  <si>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</si>
  <si>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</si>
  <si>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</si>
  <si>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</si>
  <si>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</si>
  <si>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</si>
  <si>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</si>
  <si>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</si>
  <si>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</si>
  <si>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</si>
  <si>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</si>
  <si>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</si>
  <si>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</si>
  <si>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</si>
  <si>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</si>
  <si>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</si>
  <si>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</si>
  <si>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</si>
  <si>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</si>
  <si>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</si>
  <si>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</si>
  <si>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</si>
  <si>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</si>
  <si>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</si>
  <si>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</si>
  <si>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</si>
  <si>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</si>
  <si>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</si>
  <si>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</si>
  <si>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</si>
  <si>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</si>
  <si>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</si>
  <si>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</si>
  <si>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</si>
  <si>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</si>
  <si>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</si>
  <si>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</si>
  <si>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</si>
  <si>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</si>
  <si>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</si>
  <si>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</si>
  <si>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</si>
  <si>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</si>
  <si>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</si>
  <si>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</si>
  <si>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</si>
  <si>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</si>
  <si>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</si>
  <si>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</si>
  <si>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</si>
  <si>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</si>
  <si>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</si>
  <si>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</si>
  <si>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</si>
  <si>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</si>
  <si>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</si>
  <si>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</si>
  <si>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</si>
  <si>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</si>
  <si>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</si>
  <si>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</si>
  <si>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</si>
  <si>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</si>
  <si>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</si>
  <si>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</si>
  <si>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</si>
  <si>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</si>
  <si>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</si>
  <si>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</si>
  <si>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</si>
  <si>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</si>
  <si>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</si>
  <si>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</si>
  <si>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</si>
  <si>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</si>
  <si>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</si>
  <si>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</si>
  <si>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</si>
  <si>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</si>
  <si>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</si>
  <si>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</si>
  <si>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</si>
  <si>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</si>
  <si>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</si>
  <si>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</si>
  <si>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</si>
  <si>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</si>
  <si>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</si>
  <si>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</si>
  <si>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</si>
  <si>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</si>
  <si>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</si>
  <si>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</si>
  <si>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</si>
  <si>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</si>
  <si>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</si>
  <si>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</si>
  <si>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</si>
  <si>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</si>
  <si>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</si>
  <si>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</si>
  <si>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</si>
  <si>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</si>
  <si>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</si>
  <si>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</si>
  <si>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</si>
  <si>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</si>
  <si>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</si>
  <si>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</si>
  <si>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</si>
  <si>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</si>
  <si>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</si>
  <si>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</si>
  <si>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</si>
  <si>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</si>
  <si>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</si>
  <si>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</si>
  <si>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</si>
  <si>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</si>
  <si>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</si>
  <si>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</si>
  <si>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</si>
  <si>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</si>
  <si>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</si>
  <si>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</si>
  <si>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</si>
  <si>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</si>
  <si>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</si>
  <si>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</si>
  <si>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</si>
  <si>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</si>
  <si>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</si>
  <si>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</si>
  <si>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</si>
  <si>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</si>
  <si>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</si>
  <si>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</si>
  <si>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</si>
  <si>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</si>
  <si>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</si>
  <si>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</si>
  <si>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</si>
  <si>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</si>
  <si>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</si>
  <si>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</si>
  <si>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</si>
  <si>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</si>
  <si>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</si>
  <si>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</si>
  <si>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</si>
  <si>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</si>
  <si>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</si>
  <si>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</si>
  <si>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</si>
  <si>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</si>
  <si>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</si>
  <si>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</si>
  <si>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</si>
  <si>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</si>
  <si>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</si>
  <si>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</si>
  <si>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</si>
  <si>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</si>
  <si>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</si>
  <si>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</si>
  <si>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</si>
  <si>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</si>
  <si>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</si>
  <si>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</si>
  <si>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</si>
  <si>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</si>
  <si>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</si>
  <si>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</si>
  <si>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</si>
  <si>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</si>
  <si>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</si>
  <si>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</si>
  <si>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</si>
  <si>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</si>
  <si>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</si>
  <si>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</si>
  <si>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</si>
  <si>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</si>
  <si>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</si>
  <si>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</si>
  <si>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</si>
  <si>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</si>
  <si>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</si>
  <si>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</si>
  <si>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</si>
  <si>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</si>
  <si>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</si>
  <si>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</si>
  <si>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</si>
  <si>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</si>
  <si>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</si>
  <si>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</si>
  <si>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</si>
  <si>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</si>
  <si>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</si>
  <si>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</si>
  <si>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</si>
  <si>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</si>
  <si>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</si>
  <si>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</si>
  <si>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</si>
  <si>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</si>
  <si>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</si>
  <si>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</si>
  <si>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</si>
  <si>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</si>
  <si>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</si>
  <si>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</si>
  <si>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</si>
  <si>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</si>
  <si>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</si>
  <si>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</si>
  <si>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</si>
  <si>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</si>
  <si>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</si>
  <si>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</si>
  <si>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</si>
  <si>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</si>
  <si>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</si>
  <si>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</si>
  <si>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</si>
  <si>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</si>
  <si>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</si>
  <si>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</si>
  <si>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</si>
  <si>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</si>
  <si>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</si>
  <si>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</si>
  <si>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</si>
  <si>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</si>
  <si>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</si>
  <si>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</si>
  <si>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</si>
  <si>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</si>
  <si>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</si>
  <si>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</si>
  <si>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</si>
  <si>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</si>
  <si>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</si>
  <si>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</si>
  <si>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</si>
  <si>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</si>
  <si>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</si>
  <si>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</si>
  <si>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</si>
  <si>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</si>
  <si>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</si>
  <si>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</si>
  <si>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</si>
  <si>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</si>
  <si>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</si>
  <si>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</si>
  <si>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</si>
  <si>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</si>
  <si>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</si>
  <si>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</si>
  <si>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</si>
  <si>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</si>
  <si>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</si>
  <si>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</si>
  <si>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</si>
  <si>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</si>
  <si>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</si>
  <si>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</si>
  <si>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</si>
  <si>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</si>
  <si>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</si>
  <si>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</si>
  <si>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</si>
  <si>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</si>
  <si>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</si>
  <si>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</si>
  <si>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</si>
  <si>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</si>
  <si>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</si>
  <si>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</si>
  <si>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</si>
  <si>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</si>
  <si>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</si>
  <si>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</si>
  <si>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</si>
  <si>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</si>
  <si>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</si>
  <si>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</si>
  <si>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</si>
  <si>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</si>
  <si>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</si>
  <si>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</si>
  <si>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</si>
  <si>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</si>
  <si>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</si>
  <si>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</si>
  <si>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</si>
  <si>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</si>
  <si>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</si>
  <si>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</si>
  <si>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</si>
  <si>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</si>
  <si>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</si>
  <si>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</si>
  <si>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</si>
  <si>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</si>
  <si>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</si>
  <si>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</si>
  <si>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</si>
  <si>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</si>
  <si>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</si>
  <si>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</si>
  <si>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</si>
  <si>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</si>
  <si>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</si>
  <si>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</si>
  <si>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</si>
  <si>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</si>
  <si>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</si>
  <si>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</si>
  <si>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</si>
  <si>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</si>
  <si>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</si>
  <si>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</si>
  <si>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</si>
  <si>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</si>
  <si>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</si>
  <si>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</si>
  <si>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</si>
  <si>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</si>
  <si>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</si>
  <si>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</si>
  <si>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</si>
  <si>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</si>
  <si>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</si>
  <si>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</si>
  <si>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</si>
  <si>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</si>
  <si>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</si>
  <si>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</si>
  <si>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</si>
  <si>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</si>
  <si>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</si>
  <si>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</si>
  <si>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</si>
  <si>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</si>
  <si>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</si>
  <si>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</si>
  <si>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</si>
  <si>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</si>
  <si>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</si>
  <si>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</si>
  <si>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</si>
  <si>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</si>
  <si>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</si>
  <si>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</si>
  <si>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</si>
  <si>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</si>
  <si>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</si>
  <si>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</si>
  <si>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</si>
  <si>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</si>
  <si>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</si>
  <si>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</si>
  <si>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</si>
  <si>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</si>
  <si>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</si>
  <si>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</si>
  <si>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</si>
  <si>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</si>
  <si>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</si>
  <si>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</si>
  <si>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</si>
  <si>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</si>
  <si>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</si>
  <si>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</si>
  <si>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</si>
  <si>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</si>
  <si>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</si>
  <si>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</si>
  <si>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</si>
  <si>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</si>
  <si>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</si>
  <si>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</si>
  <si>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</si>
  <si>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</si>
  <si>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</si>
  <si>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</si>
  <si>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</si>
  <si>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</si>
  <si>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</si>
  <si>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</si>
  <si>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</si>
  <si>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</si>
  <si>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</si>
  <si>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</si>
  <si>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</si>
  <si>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</si>
  <si>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</si>
  <si>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</si>
  <si>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</si>
  <si>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</si>
  <si>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</si>
  <si>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</si>
  <si>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</si>
  <si>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</si>
  <si>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</si>
  <si>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</si>
  <si>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</si>
  <si>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</si>
  <si>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</si>
  <si>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</si>
  <si>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</si>
  <si>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</si>
  <si>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</si>
  <si>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</si>
  <si>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</si>
  <si>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</si>
  <si>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</si>
  <si>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</si>
  <si>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</si>
  <si>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</si>
  <si>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</si>
  <si>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</si>
  <si>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</si>
  <si>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</si>
  <si>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</si>
  <si>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</si>
  <si>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</si>
  <si>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</si>
  <si>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</si>
  <si>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</si>
  <si>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</si>
  <si>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</si>
  <si>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</si>
  <si>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</si>
  <si>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</si>
  <si>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</si>
  <si>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</si>
  <si>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</si>
  <si>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</si>
  <si>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</si>
  <si>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</si>
  <si>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</si>
  <si>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</si>
  <si>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</si>
  <si>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</si>
  <si>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</si>
  <si>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</si>
  <si>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</si>
  <si>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</si>
  <si>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</si>
  <si>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</si>
  <si>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</si>
  <si>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</si>
  <si>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</si>
  <si>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</si>
  <si>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</si>
  <si>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</si>
  <si>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</si>
  <si>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</si>
  <si>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</si>
  <si>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</si>
  <si>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</si>
  <si>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</si>
  <si>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</si>
  <si>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</si>
  <si>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</si>
  <si>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</si>
  <si>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</si>
  <si>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</si>
  <si>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</si>
  <si>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</si>
  <si>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</si>
  <si>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</si>
  <si>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</si>
  <si>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</si>
  <si>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</si>
  <si>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</si>
  <si>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</si>
  <si>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</si>
  <si>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</si>
  <si>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</si>
  <si>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</si>
  <si>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</si>
  <si>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</si>
  <si>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</si>
  <si>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</si>
  <si>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</si>
  <si>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</si>
  <si>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</si>
  <si>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</si>
  <si>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</si>
  <si>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</si>
  <si>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</si>
  <si>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</si>
  <si>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</si>
  <si>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</si>
  <si>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</si>
  <si>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</si>
  <si>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</si>
  <si>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</si>
  <si>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</si>
  <si>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</si>
  <si>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</si>
  <si>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</si>
  <si>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</si>
  <si>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</si>
  <si>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</si>
  <si>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</si>
  <si>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</si>
  <si>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</si>
  <si>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</si>
  <si>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</si>
  <si>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</si>
  <si>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</si>
  <si>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</si>
  <si>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</si>
  <si>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</si>
  <si>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</si>
  <si>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</si>
  <si>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</si>
  <si>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</si>
  <si>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</si>
  <si>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</si>
  <si>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</si>
  <si>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</si>
  <si>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</si>
  <si>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</si>
  <si>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</si>
  <si>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</si>
  <si>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</si>
  <si>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</si>
  <si>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</si>
  <si>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</si>
  <si>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</si>
  <si>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</si>
  <si>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</si>
  <si>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</si>
  <si>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</si>
  <si>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</si>
  <si>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</si>
  <si>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</si>
  <si>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</si>
  <si>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</si>
  <si>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</si>
  <si>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</si>
  <si>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</si>
  <si>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</si>
  <si>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</si>
  <si>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</si>
  <si>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</si>
  <si>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</si>
  <si>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</si>
  <si>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</si>
  <si>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</si>
  <si>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</si>
  <si>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</si>
  <si>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</si>
  <si>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</si>
  <si>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</si>
  <si>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</si>
  <si>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</si>
  <si>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</si>
  <si>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</si>
  <si>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</si>
  <si>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</si>
  <si>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</si>
  <si>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</si>
  <si>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</si>
  <si>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</si>
  <si>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</si>
  <si>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</si>
  <si>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</si>
  <si>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</si>
  <si>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</si>
  <si>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</si>
  <si>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</si>
  <si>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</si>
  <si>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</si>
  <si>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</si>
  <si>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</si>
  <si>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</si>
  <si>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</si>
  <si>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</si>
  <si>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</si>
  <si>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</si>
  <si>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</si>
  <si>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</si>
  <si>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</si>
  <si>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</si>
  <si>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</si>
  <si>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</si>
  <si>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</si>
  <si>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</si>
  <si>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</si>
  <si>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</si>
  <si>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</si>
  <si>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</si>
  <si>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</si>
  <si>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</si>
  <si>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</si>
  <si>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</si>
  <si>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</si>
  <si>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</si>
  <si>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</si>
  <si>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</si>
  <si>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</si>
  <si>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</si>
  <si>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</si>
  <si>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</si>
  <si>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</si>
  <si>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</si>
  <si>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</si>
  <si>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</si>
  <si>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</si>
  <si>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</si>
  <si>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</si>
  <si>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</si>
  <si>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</si>
  <si>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</si>
  <si>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</si>
  <si>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</si>
  <si>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</si>
  <si>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</si>
  <si>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</si>
  <si>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</si>
  <si>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</si>
  <si>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</si>
  <si>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</si>
  <si>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</si>
  <si>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</si>
  <si>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</si>
  <si>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</si>
  <si>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</si>
  <si>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</si>
  <si>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</si>
  <si>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</si>
  <si>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</si>
  <si>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</si>
  <si>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</si>
  <si>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</si>
  <si>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</si>
  <si>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</si>
  <si>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</si>
  <si>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</si>
  <si>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</si>
  <si>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</si>
  <si>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</si>
  <si>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</si>
  <si>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</si>
  <si>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</si>
  <si>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</si>
  <si>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</si>
  <si>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</si>
  <si>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</si>
  <si>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</si>
  <si>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</si>
  <si>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</si>
  <si>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</si>
  <si>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</si>
  <si>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</si>
  <si>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</si>
  <si>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</si>
  <si>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</si>
  <si>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</si>
  <si>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</si>
  <si>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</si>
  <si>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</si>
  <si>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</si>
  <si>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</si>
  <si>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</si>
  <si>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</si>
  <si>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</si>
  <si>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</si>
  <si>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</si>
  <si>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</si>
  <si>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</si>
  <si>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</si>
  <si>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</si>
  <si>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</si>
  <si>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</si>
  <si>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</si>
  <si>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</si>
  <si>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</si>
  <si>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</si>
  <si>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</si>
  <si>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</si>
  <si>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</si>
  <si>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</si>
  <si>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</si>
  <si>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</si>
  <si>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</si>
  <si>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</si>
  <si>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</si>
  <si>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</si>
  <si>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</si>
  <si>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</si>
  <si>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</si>
  <si>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</si>
  <si>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</si>
  <si>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</si>
  <si>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</si>
  <si>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</si>
  <si>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</si>
  <si>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</si>
  <si>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</si>
  <si>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</si>
  <si>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</si>
  <si>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</si>
  <si>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</si>
  <si>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</si>
  <si>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</si>
  <si>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</si>
  <si>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</si>
  <si>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</si>
  <si>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</si>
  <si>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</si>
  <si>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</si>
  <si>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</si>
  <si>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</si>
  <si>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</si>
  <si>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</si>
  <si>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</si>
  <si>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</si>
  <si>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</si>
  <si>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</si>
  <si>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</si>
  <si>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</si>
  <si>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</si>
  <si>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</si>
  <si>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</si>
  <si>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</si>
  <si>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</si>
  <si>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</si>
  <si>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</si>
  <si>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</si>
  <si>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</si>
  <si>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</si>
  <si>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</si>
  <si>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</si>
  <si>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</si>
  <si>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</si>
  <si>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</si>
  <si>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</si>
  <si>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</si>
  <si>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</si>
  <si>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</si>
  <si>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</si>
  <si>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</si>
  <si>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</si>
  <si>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</si>
  <si>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</si>
  <si>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</si>
  <si>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</si>
  <si>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</si>
  <si>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</si>
  <si>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</si>
  <si>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</si>
  <si>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</si>
  <si>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</si>
  <si>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</si>
  <si>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</si>
  <si>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</si>
  <si>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</si>
  <si>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</si>
  <si>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</si>
  <si>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</si>
  <si>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</si>
  <si>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</si>
  <si>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</si>
  <si>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</si>
  <si>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</si>
  <si>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</si>
  <si>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</si>
  <si>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</si>
  <si>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</si>
  <si>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</si>
  <si>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</si>
  <si>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</si>
  <si>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</si>
  <si>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</si>
  <si>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</si>
  <si>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</si>
  <si>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</si>
  <si>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</si>
  <si>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</si>
  <si>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</si>
  <si>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</si>
  <si>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</si>
  <si>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</si>
  <si>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</si>
  <si>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</si>
  <si>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</si>
  <si>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</si>
  <si>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</si>
  <si>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</si>
  <si>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</si>
  <si>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</si>
  <si>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</si>
  <si>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</si>
  <si>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</si>
  <si>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</si>
  <si>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</si>
  <si>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</si>
  <si>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</si>
  <si>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</si>
  <si>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</si>
  <si>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</si>
  <si>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</si>
  <si>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</si>
  <si>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</si>
  <si>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</si>
  <si>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</si>
  <si>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</si>
  <si>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</si>
  <si>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</si>
  <si>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</si>
  <si>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</si>
  <si>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</si>
  <si>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</si>
  <si>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</si>
  <si>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</si>
  <si>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</si>
  <si>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</si>
  <si>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</si>
  <si>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</si>
  <si>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</si>
  <si>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</si>
  <si>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</si>
  <si>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</si>
  <si>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</si>
  <si>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</si>
  <si>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</si>
  <si>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</si>
  <si>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</si>
  <si>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</si>
  <si>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</si>
  <si>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</si>
  <si>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</si>
  <si>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</si>
  <si>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</si>
  <si>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</si>
  <si>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</si>
  <si>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</si>
  <si>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</si>
  <si>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</si>
  <si>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</si>
  <si>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</si>
  <si>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</si>
  <si>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</si>
  <si>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</si>
  <si>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</si>
  <si>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</si>
  <si>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</si>
  <si>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</si>
  <si>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</si>
  <si>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</si>
  <si>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</si>
  <si>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</si>
  <si>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</si>
  <si>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</si>
  <si>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</si>
  <si>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</si>
  <si>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</si>
  <si>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</si>
  <si>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</si>
  <si>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</si>
  <si>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</si>
  <si>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</si>
  <si>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</si>
  <si>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</si>
  <si>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</si>
  <si>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</si>
  <si>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</si>
  <si>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</si>
  <si>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</si>
  <si>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</si>
  <si>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</si>
  <si>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</si>
  <si>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</si>
  <si>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</si>
  <si>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</si>
  <si>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</si>
  <si>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</si>
  <si>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</si>
  <si>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</si>
  <si>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</si>
  <si>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</si>
  <si>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</si>
  <si>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</si>
  <si>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</si>
  <si>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</si>
  <si>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</si>
  <si>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</si>
  <si>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</si>
  <si>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</si>
  <si>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</si>
  <si>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</si>
  <si>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</si>
  <si>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</si>
  <si>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</si>
  <si>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</si>
  <si>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</si>
  <si>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</si>
  <si>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</si>
  <si>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</si>
  <si>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</si>
  <si>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</si>
  <si>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</si>
  <si>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</si>
  <si>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</si>
  <si>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</si>
  <si>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</si>
  <si>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</si>
  <si>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</si>
  <si>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</si>
  <si>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</si>
  <si>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</si>
  <si>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</si>
  <si>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</si>
  <si>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</si>
  <si>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</si>
  <si>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</si>
  <si>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</si>
  <si>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</si>
  <si>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</si>
  <si>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</si>
  <si>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</si>
  <si>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</si>
  <si>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</si>
  <si>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</si>
  <si>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</si>
  <si>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</si>
  <si>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</si>
  <si>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</si>
  <si>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</si>
  <si>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</si>
  <si>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</si>
  <si>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</si>
  <si>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</si>
  <si>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</si>
  <si>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</si>
  <si>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</si>
  <si>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</si>
  <si>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</si>
  <si>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</si>
  <si>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</si>
  <si>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</si>
  <si>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</si>
  <si>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</si>
  <si>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</si>
  <si>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</si>
  <si>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</si>
  <si>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</si>
  <si>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</si>
  <si>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</si>
  <si>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</si>
  <si>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</si>
  <si>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</si>
  <si>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</si>
  <si>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</si>
  <si>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</si>
  <si>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</si>
  <si>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</si>
  <si>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</si>
  <si>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</si>
  <si>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</si>
  <si>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</si>
  <si>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</si>
  <si>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</si>
  <si>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</si>
  <si>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</si>
  <si>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</si>
  <si>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</si>
  <si>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</si>
  <si>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</si>
  <si>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</si>
  <si>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</si>
  <si>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</si>
  <si>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</si>
  <si>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</si>
  <si>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</si>
  <si>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</si>
  <si>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</si>
  <si>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</si>
  <si>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</si>
  <si>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</si>
  <si>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</si>
  <si>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</si>
  <si>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</si>
  <si>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</si>
  <si>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</si>
  <si>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</si>
  <si>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</si>
  <si>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</si>
  <si>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</si>
  <si>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</si>
  <si>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</si>
  <si>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</si>
  <si>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</si>
  <si>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</si>
  <si>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</si>
  <si>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</si>
  <si>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</si>
  <si>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</si>
  <si>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</si>
  <si>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</si>
  <si>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</si>
  <si>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</si>
  <si>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</si>
  <si>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</si>
  <si>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</si>
  <si>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</si>
  <si>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</si>
  <si>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</si>
  <si>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</si>
  <si>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</si>
  <si>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</si>
  <si>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</si>
  <si>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</si>
  <si>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</si>
  <si>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</si>
  <si>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</si>
  <si>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</si>
  <si>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</si>
  <si>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</si>
  <si>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</si>
  <si>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</si>
  <si>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</si>
  <si>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</si>
  <si>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</si>
  <si>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</si>
  <si>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</si>
  <si>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</si>
  <si>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</si>
  <si>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</si>
  <si>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</si>
  <si>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</si>
  <si>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</si>
  <si>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</si>
  <si>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</si>
  <si>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</si>
  <si>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</si>
  <si>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</si>
  <si>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</si>
  <si>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</si>
  <si>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</si>
  <si>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</si>
  <si>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</si>
  <si>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</si>
  <si>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</si>
  <si>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</si>
  <si>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</si>
  <si>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</si>
  <si>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</si>
  <si>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</si>
  <si>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</si>
  <si>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</si>
  <si>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</si>
  <si>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</si>
  <si>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</si>
  <si>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</si>
  <si>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</si>
  <si>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</si>
  <si>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</si>
  <si>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</si>
  <si>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</si>
  <si>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</si>
  <si>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</si>
  <si>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</si>
  <si>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</si>
  <si>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</si>
  <si>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</si>
  <si>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</si>
  <si>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</si>
  <si>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</si>
  <si>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</si>
  <si>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</si>
  <si>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</si>
  <si>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</si>
  <si>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</si>
  <si>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</si>
  <si>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</si>
  <si>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</si>
  <si>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</si>
  <si>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</si>
  <si>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</si>
  <si>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</si>
  <si>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</si>
  <si>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</si>
  <si>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</si>
  <si>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</si>
  <si>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</si>
  <si>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</si>
  <si>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</si>
  <si>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</si>
  <si>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</si>
  <si>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</si>
  <si>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</si>
  <si>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</si>
  <si>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</si>
  <si>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</si>
  <si>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</si>
  <si>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</si>
  <si>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</si>
  <si>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</si>
  <si>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</si>
  <si>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</si>
  <si>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</si>
  <si>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</si>
  <si>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</si>
  <si>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</si>
  <si>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</si>
  <si>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</si>
  <si>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</si>
  <si>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</si>
  <si>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</si>
  <si>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</si>
  <si>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</si>
  <si>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</si>
  <si>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</si>
  <si>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</si>
  <si>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</si>
  <si>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</si>
  <si>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</si>
  <si>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</si>
  <si>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</si>
  <si>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</si>
  <si>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</si>
  <si>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</si>
  <si>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</si>
  <si>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</si>
  <si>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</si>
  <si>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</si>
  <si>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</si>
  <si>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</si>
  <si>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</si>
  <si>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</si>
  <si>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</si>
  <si>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</si>
  <si>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</si>
  <si>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</si>
  <si>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</si>
  <si>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</si>
  <si>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</si>
  <si>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</si>
  <si>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</si>
  <si>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</si>
  <si>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</si>
  <si>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</si>
  <si>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</si>
  <si>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</si>
  <si>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</si>
  <si>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</si>
  <si>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</si>
  <si>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</si>
  <si>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</si>
  <si>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</si>
  <si>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</si>
  <si>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</si>
  <si>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</si>
  <si>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</si>
  <si>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</si>
  <si>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</si>
  <si>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</si>
  <si>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</si>
  <si>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</si>
  <si>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</si>
  <si>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</si>
  <si>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</si>
  <si>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</si>
  <si>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</si>
  <si>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</si>
  <si>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</si>
  <si>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</si>
  <si>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</si>
  <si>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</si>
  <si>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</si>
  <si>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</si>
  <si>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</si>
  <si>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</si>
  <si>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</si>
  <si>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</si>
  <si>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</si>
  <si>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</si>
  <si>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</si>
  <si>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</si>
  <si>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</si>
  <si>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</si>
  <si>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</si>
  <si>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</si>
  <si>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</si>
  <si>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</si>
  <si>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</si>
  <si>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</si>
  <si>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</si>
  <si>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</si>
  <si>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</si>
  <si>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</si>
  <si>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</si>
  <si>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</si>
  <si>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</si>
  <si>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</si>
  <si>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</si>
  <si>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</si>
  <si>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</si>
  <si>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</si>
  <si>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</si>
  <si>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</si>
  <si>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</si>
  <si>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</si>
  <si>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</si>
  <si>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</si>
  <si>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</si>
  <si>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</si>
  <si>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</si>
  <si>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</si>
  <si>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</si>
  <si>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</si>
  <si>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</si>
  <si>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</si>
  <si>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</si>
  <si>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</si>
  <si>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</si>
  <si>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</si>
  <si>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</si>
  <si>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</si>
  <si>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</si>
  <si>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</si>
  <si>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</si>
  <si>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</si>
  <si>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</si>
  <si>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</si>
  <si>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</si>
  <si>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</si>
  <si>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</si>
  <si>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</si>
  <si>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</si>
  <si>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</si>
  <si>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</si>
  <si>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</si>
  <si>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</si>
  <si>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</si>
  <si>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</si>
  <si>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</si>
  <si>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</si>
  <si>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</si>
  <si>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</si>
  <si>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</si>
  <si>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</si>
  <si>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</si>
  <si>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</si>
  <si>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</si>
  <si>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</si>
  <si>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</si>
  <si>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</si>
  <si>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</si>
  <si>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</si>
  <si>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</si>
  <si>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</si>
  <si>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</si>
  <si>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</si>
  <si>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</si>
  <si>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</si>
  <si>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</si>
  <si>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</si>
  <si>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</si>
  <si>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</si>
  <si>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</si>
  <si>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</si>
  <si>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</si>
  <si>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</si>
  <si>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</si>
  <si>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</si>
  <si>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</si>
  <si>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</si>
  <si>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</si>
  <si>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</si>
  <si>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</si>
  <si>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</si>
  <si>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</si>
  <si>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</si>
  <si>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</si>
  <si>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</si>
  <si>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</si>
  <si>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</si>
  <si>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</si>
  <si>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</si>
  <si>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</si>
  <si>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</si>
  <si>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</si>
  <si>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</si>
  <si>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</si>
  <si>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</si>
  <si>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</si>
  <si>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</si>
  <si>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</si>
  <si>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</si>
  <si>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</si>
  <si>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</si>
  <si>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</si>
  <si>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</si>
  <si>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</si>
  <si>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</si>
  <si>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</si>
  <si>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</si>
  <si>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</si>
  <si>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</si>
  <si>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</si>
  <si>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</si>
  <si>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</si>
  <si>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</si>
  <si>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</si>
  <si>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</si>
  <si>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</si>
  <si>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</si>
  <si>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</si>
  <si>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</si>
  <si>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</si>
  <si>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</si>
  <si>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</si>
  <si>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</si>
  <si>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</si>
  <si>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</si>
  <si>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</si>
  <si>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</si>
  <si>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</si>
  <si>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</si>
  <si>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</si>
  <si>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</si>
  <si>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</si>
  <si>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</si>
  <si>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</si>
  <si>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</si>
  <si>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</si>
  <si>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</si>
  <si>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</si>
  <si>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</si>
  <si>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</si>
  <si>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</si>
  <si>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</si>
  <si>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</si>
  <si>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</si>
  <si>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</si>
  <si>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</si>
  <si>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</si>
  <si>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</si>
  <si>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</si>
  <si>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</si>
  <si>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</si>
  <si>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</si>
  <si>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</si>
  <si>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</si>
  <si>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</si>
  <si>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</si>
  <si>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</si>
  <si>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</si>
  <si>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</si>
  <si>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</si>
  <si>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</si>
  <si>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</si>
  <si>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</si>
  <si>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</si>
  <si>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</si>
  <si>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</si>
  <si>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</si>
  <si>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</si>
  <si>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</si>
  <si>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</si>
  <si>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</si>
  <si>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</si>
  <si>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</si>
  <si>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</si>
  <si>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</si>
  <si>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</si>
  <si>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</si>
  <si>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</si>
  <si>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</si>
  <si>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</si>
  <si>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</si>
  <si>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</si>
  <si>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</si>
  <si>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</si>
  <si>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</si>
  <si>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</si>
  <si>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</si>
  <si>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</si>
  <si>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</si>
  <si>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</si>
  <si>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</si>
  <si>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</si>
  <si>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</si>
  <si>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</si>
  <si>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</si>
  <si>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</si>
  <si>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</si>
  <si>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</si>
  <si>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</si>
  <si>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</si>
  <si>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</si>
  <si>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</si>
  <si>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</si>
  <si>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</si>
  <si>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</si>
  <si>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</si>
  <si>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</si>
  <si>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</si>
  <si>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</si>
  <si>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</si>
  <si>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</si>
  <si>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</si>
  <si>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</si>
  <si>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</si>
  <si>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</si>
  <si>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</si>
  <si>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</si>
  <si>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</si>
  <si>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</si>
  <si>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</si>
  <si>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</si>
  <si>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</si>
  <si>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</si>
  <si>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</si>
  <si>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</si>
  <si>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</si>
  <si>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</si>
  <si>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</si>
  <si>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</si>
  <si>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</si>
  <si>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</si>
  <si>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</si>
  <si>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</si>
  <si>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</si>
  <si>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</si>
  <si>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</si>
  <si>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</si>
  <si>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</si>
  <si>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</si>
  <si>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</si>
  <si>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</si>
  <si>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</si>
  <si>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</si>
  <si>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</si>
  <si>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</si>
  <si>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</si>
  <si>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</si>
  <si>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</si>
  <si>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</si>
  <si>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</si>
  <si>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</si>
  <si>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</si>
  <si>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</si>
  <si>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</si>
  <si>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</si>
  <si>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</si>
  <si>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</si>
  <si>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</si>
  <si>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</si>
  <si>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</si>
  <si>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</si>
  <si>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</si>
  <si>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</si>
  <si>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</si>
  <si>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</si>
  <si>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</si>
  <si>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</si>
  <si>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</si>
  <si>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</si>
  <si>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</si>
  <si>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</si>
  <si>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</si>
  <si>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</si>
  <si>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</si>
  <si>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</si>
  <si>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</si>
  <si>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</si>
  <si>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</si>
  <si>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</si>
  <si>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</si>
  <si>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</si>
  <si>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</si>
  <si>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</si>
  <si>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</si>
  <si>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</si>
  <si>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</si>
  <si>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</si>
  <si>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</si>
  <si>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</si>
  <si>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</si>
  <si>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</si>
  <si>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</si>
  <si>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</si>
  <si>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</si>
  <si>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</si>
  <si>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</si>
  <si>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</si>
  <si>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</si>
  <si>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</si>
  <si>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</si>
  <si>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</si>
  <si>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</si>
  <si>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</si>
  <si>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</si>
  <si>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</si>
  <si>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</si>
  <si>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</si>
  <si>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</si>
  <si>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</si>
  <si>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</si>
  <si>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</si>
  <si>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</si>
  <si>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</si>
  <si>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</si>
  <si>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</si>
  <si>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</si>
  <si>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</si>
  <si>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</si>
  <si>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</si>
  <si>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</si>
  <si>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</si>
  <si>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</si>
  <si>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</si>
  <si>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</si>
  <si>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</si>
  <si>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</si>
  <si>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</si>
  <si>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</si>
  <si>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</si>
  <si>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</si>
  <si>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</si>
  <si>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</si>
  <si>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</si>
  <si>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</si>
  <si>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</si>
  <si>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</si>
  <si>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</si>
  <si>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</si>
  <si>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</si>
  <si>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</si>
  <si>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</si>
  <si>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</si>
  <si>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</si>
  <si>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</si>
  <si>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</si>
  <si>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</si>
  <si>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</si>
  <si>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</si>
  <si>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</si>
  <si>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</si>
  <si>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</si>
  <si>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</si>
  <si>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</si>
  <si>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</si>
  <si>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</si>
  <si>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</si>
  <si>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</si>
  <si>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</si>
  <si>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</si>
  <si>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</si>
  <si>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</si>
  <si>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</si>
  <si>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</si>
  <si>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</si>
  <si>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</si>
  <si>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</si>
  <si>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</si>
  <si>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</si>
  <si>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</si>
  <si>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</si>
  <si>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</si>
  <si>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</si>
  <si>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</si>
  <si>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</si>
  <si>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</si>
  <si>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</si>
  <si>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</si>
  <si>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</si>
  <si>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</si>
  <si>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</si>
  <si>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</si>
  <si>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</si>
  <si>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</si>
  <si>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</si>
  <si>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</si>
  <si>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</si>
  <si>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</si>
  <si>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</si>
  <si>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</si>
  <si>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</si>
  <si>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</si>
  <si>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</si>
  <si>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</si>
  <si>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</si>
  <si>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</si>
  <si>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</si>
  <si>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</si>
  <si>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</si>
  <si>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</si>
  <si>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</si>
  <si>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</si>
  <si>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</si>
  <si>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</si>
  <si>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</si>
  <si>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</si>
  <si>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</si>
  <si>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</si>
  <si>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</si>
  <si>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</si>
  <si>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</si>
  <si>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</si>
  <si>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</si>
  <si>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</si>
  <si>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</si>
  <si>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</si>
  <si>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</si>
  <si>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</si>
  <si>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</si>
  <si>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</si>
  <si>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</si>
  <si>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</si>
  <si>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</si>
  <si>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</si>
  <si>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</si>
  <si>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</si>
  <si>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</si>
  <si>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</si>
  <si>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</si>
  <si>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</si>
  <si>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</si>
  <si>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</si>
  <si>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</si>
  <si>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</si>
  <si>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</si>
  <si>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</si>
  <si>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</si>
  <si>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</si>
  <si>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</si>
  <si>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</si>
  <si>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</si>
  <si>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</si>
  <si>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</si>
  <si>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</si>
  <si>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</si>
  <si>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</si>
  <si>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</si>
  <si>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</si>
  <si>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</si>
  <si>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</si>
  <si>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</si>
  <si>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</si>
  <si>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</si>
  <si>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</si>
  <si>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</si>
  <si>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</si>
  <si>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</si>
  <si>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</si>
  <si>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</si>
  <si>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</si>
  <si>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</si>
  <si>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</si>
  <si>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</si>
  <si>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</si>
  <si>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</si>
  <si>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</si>
  <si>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</si>
  <si>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</si>
  <si>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</si>
  <si>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</si>
  <si>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</si>
  <si>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</si>
  <si>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</si>
  <si>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</si>
  <si>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</si>
  <si>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</si>
  <si>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</si>
  <si>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</si>
  <si>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</si>
  <si>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</si>
  <si>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</si>
  <si>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</si>
  <si>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</si>
  <si>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</si>
  <si>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</si>
  <si>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</si>
  <si>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</si>
  <si>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</si>
  <si>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</si>
  <si>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</si>
  <si>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</si>
  <si>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</si>
  <si>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</si>
  <si>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</si>
  <si>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</si>
  <si>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</si>
  <si>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</si>
  <si>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</si>
  <si>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</si>
  <si>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</si>
  <si>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</si>
  <si>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</si>
  <si>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</si>
  <si>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</si>
  <si>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</si>
  <si>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</si>
  <si>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</si>
  <si>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</si>
  <si>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</si>
  <si>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</si>
  <si>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</si>
  <si>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</si>
  <si>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</si>
  <si>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</si>
  <si>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</si>
  <si>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</si>
  <si>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</si>
  <si>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</si>
  <si>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</si>
  <si>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</si>
  <si>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</si>
  <si>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</si>
  <si>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</si>
  <si>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</si>
  <si>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</si>
  <si>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</si>
  <si>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</si>
  <si>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</si>
  <si>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</si>
  <si>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</si>
  <si>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</si>
  <si>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</si>
  <si>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</si>
  <si>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</si>
  <si>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</si>
  <si>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</si>
  <si>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</si>
  <si>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</si>
  <si>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</si>
  <si>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</si>
  <si>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</si>
  <si>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</si>
  <si>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</si>
  <si>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</si>
  <si>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</si>
  <si>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</si>
  <si>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</si>
  <si>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</si>
  <si>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</si>
  <si>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</si>
  <si>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</si>
  <si>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</si>
  <si>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</si>
  <si>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</si>
  <si>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</si>
  <si>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</si>
  <si>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</si>
  <si>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</si>
  <si>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</si>
  <si>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</si>
  <si>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</si>
  <si>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</si>
  <si>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</si>
  <si>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</si>
  <si>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</si>
  <si>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</si>
  <si>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</si>
  <si>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</si>
  <si>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</si>
  <si>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</si>
  <si>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</si>
  <si>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</si>
  <si>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</si>
  <si>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</si>
  <si>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</si>
  <si>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</si>
  <si>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</si>
  <si>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</si>
  <si>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</si>
  <si>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</si>
  <si>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</si>
  <si>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</si>
  <si>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</si>
  <si>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</si>
  <si>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</si>
  <si>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</si>
  <si>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</si>
  <si>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</si>
  <si>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</si>
  <si>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</si>
  <si>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</si>
  <si>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</si>
  <si>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</si>
  <si>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</si>
  <si>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</si>
  <si>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</si>
  <si>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</si>
  <si>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</si>
  <si>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</si>
  <si>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</si>
  <si>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</si>
  <si>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</si>
  <si>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</si>
  <si>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</si>
  <si>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</si>
  <si>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</si>
  <si>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</si>
  <si>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</si>
  <si>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</si>
  <si>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</si>
  <si>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</si>
  <si>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</si>
  <si>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</si>
  <si>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</si>
  <si>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</si>
  <si>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</si>
  <si>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</si>
  <si>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</si>
  <si>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</si>
  <si>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</si>
  <si>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</si>
  <si>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</si>
  <si>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</si>
  <si>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</si>
  <si>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</si>
  <si>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</si>
  <si>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</si>
  <si>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</si>
  <si>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</si>
  <si>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</si>
  <si>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</si>
  <si>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</si>
  <si>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</si>
  <si>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</si>
  <si>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</si>
  <si>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</si>
  <si>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</si>
  <si>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</si>
  <si>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</si>
  <si>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</si>
  <si>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</si>
  <si>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</si>
  <si>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</si>
  <si>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</si>
  <si>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</si>
  <si>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</si>
  <si>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</si>
  <si>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</si>
  <si>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</si>
  <si>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</si>
  <si>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</si>
  <si>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</si>
  <si>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</si>
  <si>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</si>
  <si>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</si>
  <si>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</si>
  <si>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</si>
  <si>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</si>
  <si>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</si>
  <si>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</si>
  <si>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</si>
  <si>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</si>
  <si>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</si>
  <si>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</si>
  <si>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</si>
  <si>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</si>
  <si>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</si>
  <si>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</si>
  <si>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</si>
  <si>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</si>
  <si>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</si>
  <si>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</si>
  <si>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</si>
  <si>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</si>
  <si>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</si>
  <si>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</si>
  <si>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</si>
  <si>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</si>
  <si>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</si>
  <si>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</si>
  <si>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</si>
  <si>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</si>
  <si>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</si>
  <si>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</si>
  <si>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</si>
  <si>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</si>
  <si>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</si>
  <si>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</si>
  <si>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</si>
  <si>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</si>
  <si>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</si>
  <si>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</si>
  <si>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</si>
  <si>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</si>
  <si>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</si>
  <si>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</si>
  <si>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</si>
  <si>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</si>
  <si>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</si>
  <si>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</si>
  <si>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</si>
  <si>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</si>
  <si>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</si>
  <si>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</si>
  <si>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</si>
  <si>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</si>
  <si>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</si>
  <si>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</si>
  <si>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</si>
  <si>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</si>
  <si>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</si>
  <si>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</si>
  <si>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</si>
  <si>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</si>
  <si>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</si>
  <si>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</si>
  <si>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</si>
  <si>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</si>
  <si>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</si>
  <si>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</si>
  <si>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</si>
  <si>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</si>
  <si>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</si>
  <si>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</si>
  <si>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</si>
  <si>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</si>
  <si>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</si>
  <si>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</si>
  <si>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</si>
  <si>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</si>
  <si>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</si>
  <si>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</si>
  <si>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</si>
  <si>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</si>
  <si>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</si>
  <si>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</si>
  <si>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</si>
  <si>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</si>
  <si>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</si>
  <si>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</si>
  <si>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</si>
  <si>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</si>
  <si>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</si>
  <si>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</si>
  <si>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</si>
  <si>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</si>
  <si>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</si>
  <si>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</si>
  <si>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</si>
  <si>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</si>
  <si>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</si>
  <si>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</si>
  <si>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</si>
  <si>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</si>
  <si>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</si>
  <si>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</si>
  <si>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</si>
  <si>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</si>
  <si>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</si>
  <si>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</si>
  <si>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</si>
  <si>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</si>
  <si>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</si>
  <si>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</si>
  <si>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</si>
  <si>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</si>
  <si>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</si>
  <si>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</si>
  <si>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</si>
  <si>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</si>
  <si>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</si>
  <si>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</si>
  <si>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</si>
  <si>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</si>
  <si>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</si>
  <si>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</si>
  <si>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</si>
  <si>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</si>
  <si>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</si>
  <si>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</si>
  <si>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</si>
  <si>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</si>
  <si>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</si>
  <si>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</si>
  <si>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</si>
  <si>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</si>
  <si>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</si>
  <si>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</si>
  <si>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</si>
  <si>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</si>
  <si>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</si>
  <si>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</si>
  <si>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</si>
  <si>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</si>
  <si>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</si>
  <si>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</si>
  <si>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</si>
  <si>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</si>
  <si>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</si>
  <si>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</si>
  <si>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</si>
  <si>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</si>
  <si>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</si>
  <si>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</si>
  <si>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</si>
  <si>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</si>
  <si>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</si>
  <si>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</si>
  <si>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</si>
  <si>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</si>
  <si>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</si>
  <si>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</si>
  <si>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</si>
  <si>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</si>
  <si>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</si>
  <si>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</si>
  <si>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</si>
  <si>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</si>
  <si>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</si>
  <si>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</si>
  <si>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</si>
  <si>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</si>
  <si>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</si>
  <si>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</si>
  <si>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</si>
  <si>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</si>
  <si>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</si>
  <si>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</si>
  <si>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</si>
  <si>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</si>
  <si>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</si>
  <si>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</si>
  <si>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</si>
  <si>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</si>
  <si>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</si>
  <si>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</si>
  <si>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</si>
  <si>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</si>
  <si>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</si>
  <si>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</si>
  <si>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</si>
  <si>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</si>
  <si>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</si>
  <si>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</si>
  <si>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</si>
  <si>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</si>
  <si>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</si>
  <si>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</si>
  <si>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</si>
  <si>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</si>
  <si>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</si>
  <si>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</si>
  <si>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</si>
  <si>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</si>
  <si>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</si>
  <si>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</si>
  <si>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</si>
  <si>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</si>
  <si>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</si>
  <si>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</si>
  <si>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</si>
  <si>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</si>
  <si>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</si>
  <si>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</si>
  <si>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</si>
  <si>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</si>
  <si>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</si>
  <si>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</si>
  <si>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</si>
  <si>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</si>
  <si>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</si>
  <si>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</si>
  <si>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</si>
  <si>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</si>
  <si>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</si>
  <si>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</si>
  <si>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</si>
  <si>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</si>
  <si>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</si>
  <si>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</si>
  <si>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</si>
  <si>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</si>
  <si>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</si>
  <si>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</si>
  <si>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</si>
  <si>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</si>
  <si>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</si>
  <si>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</si>
  <si>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</si>
  <si>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</si>
  <si>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</si>
  <si>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</si>
  <si>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</si>
  <si>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</si>
  <si>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</si>
  <si>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</si>
  <si>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</si>
  <si>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</si>
  <si>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</si>
  <si>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</si>
  <si>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</si>
  <si>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</si>
  <si>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</si>
  <si>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</si>
  <si>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</si>
  <si>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</si>
  <si>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</si>
  <si>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</si>
  <si>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</si>
  <si>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</si>
  <si>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</si>
  <si>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</si>
  <si>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</si>
  <si>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</si>
  <si>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</si>
  <si>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</si>
  <si>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</si>
  <si>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</si>
  <si>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</si>
  <si>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</si>
  <si>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</si>
  <si>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</si>
  <si>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</si>
  <si>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</si>
  <si>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</si>
  <si>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</si>
  <si>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</si>
  <si>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</si>
  <si>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</si>
  <si>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</si>
  <si>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</si>
  <si>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</si>
  <si>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</si>
  <si>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</si>
  <si>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</si>
  <si>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</si>
  <si>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</si>
  <si>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</si>
  <si>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</si>
  <si>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</si>
  <si>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</si>
  <si>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</si>
  <si>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</si>
  <si>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</si>
  <si>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</si>
  <si>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</si>
  <si>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</si>
  <si>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</si>
  <si>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</si>
  <si>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</si>
  <si>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</si>
  <si>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</si>
  <si>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</si>
  <si>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</si>
  <si>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</si>
  <si>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</si>
  <si>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</si>
  <si>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</si>
  <si>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</si>
  <si>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</si>
  <si>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</si>
  <si>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</si>
  <si>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</si>
  <si>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</si>
  <si>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</si>
  <si>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</si>
  <si>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</si>
  <si>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</si>
  <si>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</si>
  <si>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</si>
  <si>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</si>
  <si>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</si>
  <si>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</si>
  <si>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</si>
  <si>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</si>
  <si>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</si>
  <si>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</si>
  <si>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</si>
  <si>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</si>
  <si>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</si>
  <si>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</si>
  <si>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</si>
  <si>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</si>
  <si>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</si>
  <si>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</si>
  <si>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</si>
  <si>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</si>
  <si>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</si>
  <si>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</si>
  <si>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</si>
  <si>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</si>
  <si>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</si>
  <si>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</si>
  <si>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</si>
  <si>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</si>
  <si>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</si>
  <si>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</si>
  <si>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</si>
  <si>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</si>
  <si>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</si>
  <si>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</si>
  <si>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</si>
  <si>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</si>
  <si>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</si>
  <si>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</si>
  <si>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</si>
  <si>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</si>
  <si>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</si>
  <si>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</si>
  <si>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</si>
  <si>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</si>
  <si>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</si>
  <si>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</si>
  <si>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</si>
  <si>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</si>
  <si>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</si>
  <si>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</si>
  <si>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</si>
  <si>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</si>
  <si>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</si>
  <si>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</si>
  <si>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</si>
  <si>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</si>
  <si>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</si>
  <si>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</si>
  <si>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</si>
  <si>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</si>
  <si>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</si>
  <si>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</si>
  <si>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</si>
  <si>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</si>
  <si>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</si>
  <si>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</si>
  <si>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</si>
  <si>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</si>
  <si>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</si>
  <si>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</si>
  <si>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</si>
  <si>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</si>
  <si>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</si>
  <si>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</si>
  <si>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</si>
  <si>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</si>
  <si>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</si>
  <si>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</si>
  <si>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</si>
  <si>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</si>
  <si>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</si>
  <si>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</si>
  <si>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</si>
  <si>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</si>
  <si>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</si>
  <si>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</si>
  <si>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</si>
  <si>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</si>
  <si>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</si>
  <si>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</si>
  <si>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</si>
  <si>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</si>
  <si>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</si>
  <si>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</si>
  <si>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</si>
  <si>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</si>
  <si>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</si>
  <si>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</si>
  <si>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</si>
  <si>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</si>
  <si>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</si>
  <si>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</si>
  <si>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</si>
  <si>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</si>
  <si>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</si>
  <si>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</si>
  <si>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</si>
  <si>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</si>
  <si>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</si>
  <si>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</si>
  <si>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</si>
  <si>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</si>
  <si>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</si>
  <si>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</si>
  <si>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</si>
  <si>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</si>
  <si>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</si>
  <si>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</si>
  <si>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</si>
  <si>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</si>
  <si>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</si>
  <si>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</si>
  <si>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</si>
  <si>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</si>
  <si>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</si>
  <si>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</si>
  <si>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</si>
  <si>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</si>
  <si>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</si>
  <si>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</si>
  <si>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</si>
  <si>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</si>
  <si>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</si>
  <si>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</si>
  <si>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</si>
  <si>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</si>
  <si>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</si>
  <si>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</si>
  <si>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</si>
  <si>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</si>
  <si>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</si>
  <si>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</si>
  <si>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</si>
  <si>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</si>
  <si>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</si>
  <si>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</si>
  <si>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</si>
  <si>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</si>
  <si>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</si>
  <si>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</si>
  <si>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</si>
  <si>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</si>
  <si>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</si>
  <si>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</si>
  <si>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</si>
  <si>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</si>
  <si>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</si>
  <si>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</si>
  <si>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</si>
  <si>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</si>
  <si>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</si>
  <si>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</si>
  <si>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</si>
  <si>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</si>
  <si>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</si>
  <si>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</si>
  <si>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</si>
  <si>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</si>
  <si>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</si>
  <si>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</si>
  <si>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</si>
  <si>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</si>
  <si>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</si>
  <si>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</si>
  <si>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</si>
  <si>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</si>
  <si>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</si>
  <si>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</si>
  <si>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</si>
  <si>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</si>
  <si>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</si>
  <si>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</si>
  <si>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</si>
  <si>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</si>
  <si>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</si>
  <si>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</si>
  <si>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</si>
  <si>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</si>
  <si>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</si>
  <si>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</si>
  <si>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</si>
  <si>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</si>
  <si>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</si>
  <si>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</si>
  <si>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</si>
  <si>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</si>
  <si>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</si>
  <si>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</si>
  <si>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</si>
  <si>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</si>
  <si>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</si>
  <si>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</si>
  <si>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</si>
  <si>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</si>
  <si>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</si>
  <si>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</si>
  <si>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</si>
  <si>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</si>
  <si>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</si>
  <si>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</si>
  <si>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</si>
  <si>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</si>
  <si>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</si>
  <si>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</si>
  <si>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</si>
  <si>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</si>
  <si>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</si>
  <si>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</si>
  <si>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</si>
  <si>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</si>
  <si>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</si>
  <si>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</si>
  <si>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</si>
  <si>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</si>
  <si>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</si>
  <si>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</si>
  <si>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</si>
  <si>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</si>
  <si>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</si>
  <si>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</si>
  <si>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</si>
  <si>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</si>
  <si>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</si>
  <si>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</si>
  <si>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</si>
  <si>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</si>
  <si>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</si>
  <si>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</si>
  <si>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</si>
  <si>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</si>
  <si>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</si>
  <si>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</si>
  <si>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</si>
  <si>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</si>
  <si>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</si>
  <si>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</si>
  <si>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</si>
  <si>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</si>
  <si>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</si>
  <si>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</si>
  <si>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</si>
  <si>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</si>
  <si>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</si>
  <si>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</si>
  <si>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</si>
  <si>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</si>
  <si>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</si>
  <si>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</si>
  <si>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</si>
  <si>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</si>
  <si>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</si>
  <si>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</si>
  <si>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</si>
  <si>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</si>
  <si>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</si>
  <si>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</si>
  <si>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</si>
  <si>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</si>
  <si>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</si>
  <si>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</si>
  <si>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</si>
  <si>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</si>
  <si>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</si>
  <si>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</si>
  <si>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</si>
  <si>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</si>
  <si>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</si>
  <si>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</si>
  <si>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</si>
  <si>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</si>
  <si>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</si>
  <si>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</si>
  <si>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</si>
  <si>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</si>
  <si>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</si>
  <si>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</si>
  <si>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</si>
  <si>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</si>
  <si>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</si>
  <si>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</si>
  <si>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</si>
  <si>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</si>
  <si>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</si>
  <si>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</si>
  <si>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</si>
  <si>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</si>
  <si>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</si>
  <si>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</si>
  <si>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</si>
  <si>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</si>
  <si>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</si>
  <si>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</si>
  <si>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</si>
  <si>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</si>
  <si>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</si>
  <si>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</si>
  <si>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</si>
  <si>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</si>
  <si>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</si>
  <si>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</si>
  <si>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</si>
  <si>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</si>
  <si>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</si>
  <si>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</si>
  <si>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</si>
  <si>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</si>
  <si>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</si>
  <si>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</si>
  <si>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</si>
  <si>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</si>
  <si>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</si>
  <si>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</si>
  <si>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</si>
  <si>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</si>
  <si>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</si>
  <si>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</si>
  <si>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</si>
  <si>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</si>
  <si>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</si>
  <si>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</si>
  <si>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</si>
  <si>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</si>
  <si>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</si>
  <si>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</si>
  <si>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</si>
  <si>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</si>
  <si>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</si>
  <si>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</si>
  <si>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</si>
  <si>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</si>
  <si>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</si>
  <si>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</si>
  <si>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</si>
  <si>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</si>
  <si>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</si>
  <si>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</si>
  <si>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</si>
  <si>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</si>
  <si>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</si>
  <si>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</si>
  <si>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</si>
  <si>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</si>
  <si>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</si>
  <si>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</si>
  <si>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</si>
  <si>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</si>
  <si>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</si>
  <si>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</si>
  <si>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</si>
  <si>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</si>
  <si>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</si>
  <si>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</si>
  <si>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</si>
  <si>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</si>
  <si>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</si>
  <si>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</si>
  <si>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</si>
  <si>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</si>
  <si>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</si>
  <si>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</si>
  <si>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</si>
  <si>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</si>
  <si>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</si>
  <si>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</si>
  <si>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</si>
  <si>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</si>
  <si>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</si>
  <si>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</si>
  <si>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</si>
  <si>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</si>
  <si>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</si>
  <si>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</si>
  <si>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</si>
  <si>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</si>
  <si>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</si>
  <si>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</si>
  <si>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</si>
  <si>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</si>
  <si>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</si>
  <si>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</si>
  <si>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</si>
  <si>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</si>
  <si>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</si>
  <si>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</si>
  <si>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</si>
  <si>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</si>
  <si>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</si>
  <si>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</si>
  <si>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</si>
  <si>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</si>
  <si>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</si>
  <si>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</si>
  <si>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</si>
  <si>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</si>
  <si>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</si>
  <si>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</si>
  <si>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</si>
  <si>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</si>
  <si>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</si>
  <si>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</si>
  <si>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</si>
  <si>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</si>
  <si>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</si>
  <si>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</si>
  <si>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</si>
  <si>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</si>
  <si>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</si>
  <si>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</si>
  <si>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</si>
  <si>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</si>
  <si>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</si>
  <si>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</si>
  <si>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</si>
  <si>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</si>
  <si>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</si>
  <si>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</si>
  <si>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</si>
  <si>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</si>
  <si>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</si>
  <si>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</si>
  <si>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</si>
  <si>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</si>
  <si>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</si>
  <si>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</si>
  <si>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</si>
  <si>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</si>
  <si>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</si>
  <si>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</si>
  <si>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</si>
  <si>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</si>
  <si>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</si>
  <si>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</si>
  <si>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</si>
  <si>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</si>
  <si>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</si>
  <si>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</si>
  <si>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</si>
  <si>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</si>
  <si>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</si>
  <si>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</si>
  <si>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</si>
  <si>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</si>
  <si>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</si>
  <si>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</si>
  <si>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</si>
  <si>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</si>
  <si>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</si>
  <si>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</si>
  <si>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</si>
  <si>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</si>
  <si>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</si>
  <si>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</si>
  <si>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</si>
  <si>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</si>
  <si>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</si>
  <si>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</si>
  <si>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</si>
  <si>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</si>
  <si>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</si>
  <si>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</si>
  <si>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</si>
  <si>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</si>
  <si>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</si>
  <si>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</si>
  <si>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</si>
  <si>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</si>
  <si>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</si>
  <si>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</si>
  <si>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</si>
  <si>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</si>
  <si>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</si>
  <si>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</si>
  <si>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</si>
  <si>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</si>
  <si>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</si>
  <si>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</si>
  <si>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</si>
  <si>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</si>
  <si>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</si>
  <si>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</si>
  <si>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</si>
  <si>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</si>
  <si>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</si>
  <si>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</si>
  <si>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</si>
  <si>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</si>
  <si>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</si>
  <si>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</si>
  <si>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</si>
  <si>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</si>
  <si>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</si>
  <si>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</si>
  <si>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</si>
  <si>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</si>
  <si>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</si>
  <si>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</si>
  <si>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</si>
  <si>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</si>
  <si>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</si>
  <si>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</si>
  <si>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</si>
  <si>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</si>
  <si>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</si>
  <si>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</si>
  <si>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</si>
  <si>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</si>
  <si>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</si>
  <si>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</si>
  <si>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</si>
  <si>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</si>
  <si>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</si>
  <si>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</si>
  <si>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</si>
  <si>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</si>
  <si>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</si>
  <si>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</si>
  <si>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</si>
  <si>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</si>
  <si>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</si>
  <si>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</si>
  <si>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</si>
  <si>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</si>
  <si>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</si>
  <si>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</si>
  <si>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</si>
  <si>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</si>
  <si>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</si>
  <si>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</si>
  <si>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</si>
  <si>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</si>
  <si>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</si>
  <si>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</si>
  <si>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</si>
  <si>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</si>
  <si>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</si>
  <si>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</si>
  <si>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</si>
  <si>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</si>
  <si>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</si>
  <si>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</si>
  <si>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</si>
  <si>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</si>
  <si>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</si>
  <si>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</si>
  <si>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</si>
  <si>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</si>
  <si>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</si>
  <si>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</si>
  <si>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</si>
  <si>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</si>
  <si>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</si>
  <si>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</si>
  <si>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</si>
  <si>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</si>
  <si>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</si>
  <si>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</si>
  <si>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</si>
  <si>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</si>
  <si>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</si>
  <si>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</si>
  <si>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</si>
  <si>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</si>
  <si>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</si>
  <si>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</si>
  <si>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</si>
  <si>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</si>
  <si>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</si>
  <si>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</si>
  <si>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</si>
  <si>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</si>
  <si>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</si>
  <si>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</si>
  <si>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</si>
  <si>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</si>
  <si>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</si>
  <si>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</si>
  <si>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</si>
  <si>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</si>
  <si>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</si>
  <si>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</si>
  <si>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</si>
  <si>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</si>
  <si>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</si>
  <si>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</si>
  <si>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</si>
  <si>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</si>
  <si>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</si>
  <si>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</si>
  <si>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</si>
  <si>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</si>
  <si>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</si>
  <si>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</si>
  <si>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</si>
  <si>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</si>
  <si>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</si>
  <si>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</si>
  <si>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</si>
  <si>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</si>
  <si>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</si>
  <si>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</si>
  <si>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</si>
  <si>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</si>
  <si>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</si>
  <si>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</si>
  <si>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</si>
  <si>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</si>
  <si>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</si>
  <si>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</si>
  <si>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</si>
  <si>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</si>
  <si>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</si>
  <si>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</si>
  <si>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</si>
  <si>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</si>
  <si>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</si>
  <si>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</si>
  <si>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</si>
  <si>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</si>
  <si>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</si>
  <si>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</si>
  <si>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</si>
  <si>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</si>
  <si>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</si>
  <si>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</si>
  <si>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</si>
  <si>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</si>
  <si>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</si>
  <si>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</si>
  <si>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</si>
  <si>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</si>
  <si>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</si>
  <si>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</si>
  <si>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</si>
  <si>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</si>
  <si>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</si>
  <si>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</si>
  <si>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</si>
  <si>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</si>
  <si>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</si>
  <si>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</si>
  <si>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</si>
  <si>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</si>
  <si>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</si>
  <si>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</si>
  <si>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</si>
  <si>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</si>
  <si>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</si>
  <si>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</si>
  <si>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</si>
  <si>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</si>
  <si>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</si>
  <si>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</si>
  <si>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</si>
  <si>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</si>
  <si>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</si>
  <si>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</si>
  <si>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</si>
  <si>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</si>
  <si>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</si>
  <si>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</si>
  <si>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</si>
  <si>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</si>
  <si>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</si>
  <si>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</si>
  <si>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</si>
  <si>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</si>
  <si>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</si>
  <si>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</si>
  <si>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</si>
  <si>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</si>
  <si>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</si>
  <si>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</si>
  <si>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</si>
  <si>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</si>
  <si>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</si>
  <si>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</si>
  <si>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</si>
  <si>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</si>
  <si>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</si>
  <si>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</si>
  <si>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</si>
  <si>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</si>
  <si>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</si>
  <si>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</si>
  <si>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</si>
  <si>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</si>
  <si>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</si>
  <si>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</si>
  <si>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</si>
  <si>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</si>
  <si>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</si>
  <si>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</si>
  <si>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</si>
  <si>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</si>
  <si>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</si>
  <si>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</si>
  <si>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</si>
  <si>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</si>
  <si>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</si>
  <si>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</si>
  <si>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</si>
  <si>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</si>
  <si>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</si>
  <si>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</si>
  <si>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</si>
  <si>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</si>
  <si>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</si>
  <si>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</si>
  <si>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</si>
  <si>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</si>
  <si>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</si>
  <si>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</si>
  <si>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</si>
  <si>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</si>
  <si>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</si>
  <si>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</si>
  <si>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</si>
  <si>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</si>
  <si>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</si>
  <si>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</si>
  <si>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</si>
  <si>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</si>
  <si>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</si>
  <si>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</si>
  <si>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</si>
  <si>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</si>
  <si>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</si>
  <si>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</si>
  <si>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</si>
  <si>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</si>
  <si>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</si>
  <si>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</si>
  <si>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</si>
  <si>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</si>
  <si>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</si>
  <si>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</si>
  <si>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</si>
  <si>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</si>
  <si>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</si>
  <si>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</si>
  <si>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</si>
  <si>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</si>
  <si>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</si>
  <si>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</si>
  <si>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</si>
  <si>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</si>
  <si>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</si>
  <si>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</si>
  <si>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</si>
  <si>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</si>
  <si>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</si>
  <si>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</si>
  <si>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</si>
  <si>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</si>
  <si>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</si>
  <si>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</si>
  <si>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</si>
  <si>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</si>
  <si>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</si>
  <si>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</si>
  <si>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</si>
  <si>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</si>
  <si>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</si>
  <si>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</si>
  <si>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</si>
  <si>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</si>
  <si>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</si>
  <si>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</si>
  <si>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</si>
  <si>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</si>
  <si>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</si>
  <si>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</si>
  <si>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</si>
  <si>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</si>
  <si>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</si>
  <si>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</si>
  <si>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</si>
  <si>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</si>
  <si>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</si>
  <si>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</si>
  <si>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</si>
  <si>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</si>
  <si>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</si>
  <si>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</si>
  <si>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</si>
  <si>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</si>
  <si>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</si>
  <si>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</si>
  <si>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</si>
  <si>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</si>
  <si>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</si>
  <si>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</si>
  <si>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</si>
  <si>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</si>
  <si>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</si>
  <si>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</si>
  <si>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</si>
  <si>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</si>
  <si>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</si>
  <si>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</si>
  <si>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</si>
  <si>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</si>
  <si>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</si>
  <si>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</si>
  <si>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</si>
  <si>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</si>
  <si>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</si>
  <si>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</si>
  <si>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</si>
  <si>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</si>
  <si>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</si>
  <si>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</si>
  <si>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</si>
  <si>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</si>
  <si>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</si>
  <si>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</si>
  <si>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</si>
  <si>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</si>
  <si>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</si>
  <si>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</si>
  <si>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</si>
  <si>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</si>
  <si>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</si>
  <si>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</si>
  <si>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</si>
  <si>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</si>
  <si>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</si>
  <si>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</si>
  <si>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</si>
  <si>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</si>
  <si>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</si>
  <si>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</si>
  <si>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</si>
  <si>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</si>
  <si>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</si>
  <si>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</si>
  <si>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</si>
  <si>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</si>
  <si>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</si>
  <si>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</si>
  <si>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</si>
  <si>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</si>
  <si>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</si>
  <si>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</si>
  <si>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</si>
  <si>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</si>
  <si>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</si>
  <si>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</si>
  <si>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</si>
  <si>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</si>
  <si>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</si>
  <si>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</si>
  <si>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</si>
  <si>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</si>
  <si>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</si>
  <si>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</si>
  <si>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</si>
  <si>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</si>
  <si>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</si>
  <si>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</si>
  <si>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</si>
  <si>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</si>
  <si>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</si>
  <si>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</si>
  <si>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</si>
  <si>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</si>
  <si>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</si>
  <si>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</si>
  <si>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</si>
  <si>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</si>
  <si>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</si>
  <si>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</si>
  <si>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</si>
  <si>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</si>
  <si>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</si>
  <si>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</si>
  <si>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</si>
  <si>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</si>
  <si>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</si>
  <si>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</si>
  <si>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</si>
  <si>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</si>
  <si>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</si>
  <si>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</si>
  <si>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</si>
  <si>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</si>
  <si>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</si>
  <si>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</si>
  <si>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</si>
  <si>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</si>
  <si>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</si>
  <si>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</si>
  <si>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</si>
  <si>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</si>
  <si>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</si>
  <si>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</si>
  <si>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</si>
  <si>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</si>
  <si>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</si>
  <si>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</si>
  <si>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</si>
  <si>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</si>
  <si>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</si>
  <si>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</si>
  <si>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</si>
  <si>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</si>
  <si>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</si>
  <si>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</si>
  <si>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</si>
  <si>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</si>
  <si>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</si>
  <si>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</si>
  <si>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</si>
  <si>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</si>
  <si>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</si>
  <si>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</si>
  <si>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</si>
  <si>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</si>
  <si>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</si>
  <si>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</si>
  <si>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</si>
  <si>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</si>
  <si>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</si>
  <si>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</si>
  <si>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</si>
  <si>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</si>
  <si>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</si>
  <si>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</si>
  <si>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</si>
  <si>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</si>
  <si>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</si>
  <si>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</si>
  <si>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</si>
  <si>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</si>
  <si>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</si>
  <si>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</si>
  <si>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</si>
  <si>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</si>
  <si>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</si>
  <si>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</si>
  <si>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</si>
  <si>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</si>
  <si>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</si>
  <si>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</si>
  <si>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</si>
  <si>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</si>
  <si>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</si>
  <si>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</si>
  <si>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</si>
  <si>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</si>
  <si>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</si>
  <si>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</si>
  <si>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</si>
  <si>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</si>
  <si>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</si>
  <si>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</si>
  <si>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</si>
  <si>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</si>
  <si>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</si>
  <si>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</si>
  <si>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</si>
  <si>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</si>
  <si>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</si>
  <si>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</si>
  <si>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</si>
  <si>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</si>
  <si>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</si>
  <si>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</si>
  <si>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</si>
  <si>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</si>
  <si>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</si>
  <si>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</si>
  <si>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</si>
  <si>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</si>
  <si>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</si>
  <si>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</si>
  <si>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</si>
  <si>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</si>
  <si>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</si>
  <si>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</si>
  <si>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</si>
  <si>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</si>
  <si>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</si>
  <si>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</si>
  <si>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</si>
  <si>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</si>
  <si>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</si>
  <si>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</si>
  <si>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</si>
  <si>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</si>
  <si>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</si>
  <si>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</si>
  <si>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</si>
  <si>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</si>
  <si>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</si>
  <si>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</si>
  <si>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</si>
  <si>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</si>
  <si>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</si>
  <si>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</si>
  <si>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</si>
  <si>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</si>
  <si>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</si>
  <si>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</si>
  <si>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</si>
  <si>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</si>
  <si>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</si>
  <si>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</si>
  <si>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</si>
  <si>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</si>
  <si>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</si>
  <si>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</si>
  <si>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</si>
  <si>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</si>
  <si>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</si>
  <si>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</si>
  <si>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</si>
  <si>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</si>
  <si>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</si>
  <si>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</si>
  <si>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</si>
  <si>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</si>
  <si>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</si>
  <si>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</si>
  <si>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</si>
  <si>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</si>
  <si>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</si>
  <si>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</si>
  <si>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</si>
  <si>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</si>
  <si>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</si>
  <si>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</si>
  <si>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</si>
  <si>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</si>
  <si>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</si>
  <si>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</si>
  <si>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</si>
  <si>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</si>
  <si>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</si>
  <si>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</si>
  <si>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</si>
  <si>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</si>
  <si>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</si>
  <si>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</si>
  <si>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</si>
  <si>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</si>
  <si>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</si>
  <si>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</si>
  <si>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</si>
  <si>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</si>
  <si>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</si>
  <si>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</si>
  <si>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</si>
  <si>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</si>
  <si>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</si>
  <si>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</si>
  <si>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</si>
  <si>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</si>
  <si>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</si>
  <si>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</si>
  <si>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</si>
  <si>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</si>
  <si>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</si>
  <si>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</si>
  <si>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</si>
  <si>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</si>
  <si>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</si>
  <si>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</si>
  <si>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</si>
  <si>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</si>
  <si>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</si>
  <si>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</si>
  <si>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</si>
  <si>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</si>
  <si>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</si>
  <si>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</si>
  <si>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</si>
  <si>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</si>
  <si>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</si>
  <si>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</si>
  <si>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</si>
  <si>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</si>
  <si>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</si>
  <si>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</si>
  <si>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</si>
  <si>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</si>
  <si>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</si>
  <si>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</si>
  <si>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</si>
  <si>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</si>
  <si>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</si>
  <si>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</si>
  <si>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</si>
  <si>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</si>
  <si>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</si>
  <si>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</si>
  <si>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</si>
  <si>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</si>
  <si>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</si>
  <si>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</si>
  <si>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</si>
  <si>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</si>
  <si>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</si>
  <si>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</si>
  <si>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</si>
  <si>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</si>
  <si>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</si>
  <si>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</si>
  <si>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</si>
  <si>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</si>
  <si>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</si>
  <si>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</si>
  <si>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</si>
  <si>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</si>
  <si>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</si>
  <si>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</si>
  <si>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</si>
  <si>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</si>
  <si>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</si>
  <si>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</si>
  <si>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</si>
  <si>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</si>
  <si>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</si>
  <si>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</si>
  <si>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</si>
  <si>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</si>
  <si>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</si>
  <si>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</si>
  <si>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</si>
  <si>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</si>
  <si>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</si>
  <si>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</si>
  <si>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</si>
  <si>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</si>
  <si>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</si>
  <si>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</si>
  <si>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</si>
  <si>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</si>
  <si>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</si>
  <si>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</si>
  <si>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</si>
  <si>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</si>
  <si>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</si>
  <si>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</si>
  <si>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</si>
  <si>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</si>
  <si>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</si>
  <si>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</si>
  <si>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</si>
  <si>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</si>
  <si>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</si>
  <si>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</si>
  <si>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</si>
  <si>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</si>
  <si>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</si>
  <si>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</si>
  <si>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</si>
  <si>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</si>
  <si>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</si>
  <si>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</si>
  <si>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</si>
  <si>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</si>
  <si>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</si>
  <si>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</si>
  <si>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</si>
  <si>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</si>
  <si>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</si>
  <si>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</si>
  <si>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</si>
  <si>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</si>
  <si>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</si>
  <si>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</si>
  <si>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</si>
  <si>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</si>
  <si>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</si>
  <si>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</si>
  <si>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</si>
  <si>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</si>
  <si>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</si>
  <si>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</si>
  <si>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</si>
  <si>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</si>
  <si>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</si>
  <si>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</si>
  <si>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</si>
  <si>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</si>
  <si>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</si>
  <si>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</si>
  <si>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</si>
  <si>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</si>
  <si>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</si>
  <si>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</si>
  <si>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</si>
  <si>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</si>
  <si>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</si>
  <si>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</si>
  <si>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</si>
  <si>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</si>
  <si>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</si>
  <si>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</si>
  <si>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</si>
  <si>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</si>
  <si>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</si>
  <si>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</si>
  <si>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</si>
  <si>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</si>
  <si>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</si>
  <si>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</si>
  <si>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</si>
  <si>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</si>
  <si>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</si>
  <si>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</si>
  <si>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</si>
  <si>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</si>
  <si>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</si>
  <si>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</si>
  <si>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</si>
  <si>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</si>
  <si>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</si>
  <si>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</si>
  <si>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</si>
  <si>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</si>
  <si>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</si>
  <si>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</si>
  <si>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</si>
  <si>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</si>
  <si>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</si>
  <si>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</si>
  <si>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</si>
  <si>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</si>
  <si>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</si>
  <si>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</si>
  <si>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</si>
  <si>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</si>
  <si>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</si>
  <si>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</si>
  <si>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</si>
  <si>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</si>
  <si>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</si>
  <si>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</si>
  <si>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</si>
  <si>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</si>
  <si>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</si>
  <si>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</si>
  <si>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</si>
  <si>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</si>
  <si>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</si>
  <si>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</si>
  <si>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</si>
  <si>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</si>
  <si>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</si>
  <si>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</si>
  <si>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</si>
  <si>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</si>
  <si>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</si>
  <si>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</si>
  <si>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</si>
  <si>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</si>
  <si>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</si>
  <si>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</si>
  <si>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</si>
  <si>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</si>
  <si>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</si>
  <si>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</si>
  <si>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</si>
  <si>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</si>
  <si>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</si>
  <si>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</si>
  <si>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</si>
  <si>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</si>
  <si>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</si>
  <si>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</si>
  <si>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</si>
  <si>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</si>
  <si>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</si>
  <si>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</si>
  <si>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</si>
  <si>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</si>
  <si>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</si>
  <si>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</si>
  <si>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</si>
  <si>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</si>
  <si>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</si>
  <si>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</si>
  <si>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</si>
  <si>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</si>
  <si>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</si>
  <si>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</si>
  <si>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</si>
  <si>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</si>
  <si>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</si>
  <si>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</si>
  <si>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</si>
  <si>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</si>
  <si>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</si>
  <si>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</si>
  <si>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</si>
  <si>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</si>
  <si>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</si>
  <si>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</si>
  <si>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</si>
  <si>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</si>
  <si>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</si>
  <si>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</si>
  <si>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</si>
  <si>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</si>
  <si>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</si>
  <si>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</si>
  <si>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</si>
  <si>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</si>
  <si>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</si>
  <si>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</si>
  <si>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</si>
  <si>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</si>
  <si>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</si>
  <si>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</si>
  <si>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</si>
  <si>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</si>
  <si>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</si>
  <si>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</si>
  <si>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</si>
  <si>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</si>
  <si>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</si>
  <si>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</si>
  <si>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</si>
  <si>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</si>
  <si>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</si>
  <si>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</si>
  <si>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</si>
  <si>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</si>
  <si>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</si>
  <si>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</si>
  <si>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</si>
  <si>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</si>
  <si>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</si>
  <si>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</si>
  <si>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</si>
  <si>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</si>
  <si>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</si>
  <si>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</si>
  <si>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</si>
  <si>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</si>
  <si>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</si>
  <si>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</si>
  <si>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</si>
  <si>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</si>
  <si>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</si>
  <si>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</si>
  <si>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</si>
  <si>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</si>
  <si>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</si>
  <si>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</si>
  <si>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</si>
  <si>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</si>
  <si>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</si>
  <si>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</si>
  <si>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</si>
  <si>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</si>
  <si>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</si>
  <si>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</si>
  <si>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</si>
  <si>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</si>
  <si>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</si>
  <si>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</si>
  <si>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</si>
  <si>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</si>
  <si>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</si>
  <si>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</si>
  <si>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</si>
  <si>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</si>
  <si>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</si>
  <si>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</si>
  <si>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</si>
  <si>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</si>
  <si>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</si>
  <si>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</si>
  <si>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</si>
  <si>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</si>
  <si>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</si>
  <si>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</si>
  <si>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</si>
  <si>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</si>
  <si>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</si>
  <si>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</si>
  <si>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</si>
  <si>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</si>
  <si>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</si>
  <si>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</si>
  <si>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</si>
  <si>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</si>
  <si>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</si>
  <si>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</si>
  <si>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</si>
  <si>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</si>
  <si>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</si>
  <si>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</si>
  <si>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</si>
  <si>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</si>
  <si>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</si>
  <si>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</si>
  <si>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</si>
  <si>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</si>
  <si>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</si>
  <si>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</si>
  <si>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</si>
  <si>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</si>
  <si>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</si>
  <si>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</si>
  <si>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</si>
  <si>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</si>
  <si>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</si>
  <si>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</si>
  <si>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</si>
  <si>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</si>
  <si>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</si>
  <si>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</si>
  <si>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</si>
  <si>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</si>
  <si>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</si>
  <si>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</si>
  <si>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</si>
  <si>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</si>
  <si>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</si>
  <si>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</si>
  <si>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</si>
  <si>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</si>
  <si>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</si>
  <si>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</si>
  <si>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</si>
  <si>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</si>
  <si>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</si>
  <si>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</si>
  <si>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</si>
  <si>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</si>
  <si>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</si>
  <si>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</si>
  <si>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</si>
  <si>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</si>
  <si>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</si>
  <si>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</si>
  <si>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</si>
  <si>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</si>
  <si>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</si>
  <si>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</si>
  <si>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</si>
  <si>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</si>
  <si>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</si>
  <si>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</si>
  <si>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</si>
  <si>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</si>
  <si>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</si>
  <si>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</si>
  <si>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</si>
  <si>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</si>
  <si>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</si>
  <si>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</si>
  <si>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</si>
  <si>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</si>
  <si>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</si>
  <si>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</si>
  <si>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</si>
  <si>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</si>
  <si>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</si>
  <si>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</si>
  <si>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</si>
  <si>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</si>
  <si>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</si>
  <si>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</si>
  <si>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</si>
  <si>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</si>
  <si>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</si>
  <si>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</si>
  <si>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</si>
  <si>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</si>
  <si>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</si>
  <si>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</si>
  <si>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</si>
  <si>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</si>
  <si>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</si>
  <si>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</si>
  <si>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</si>
  <si>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</si>
  <si>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</si>
  <si>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</si>
  <si>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</si>
  <si>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</si>
  <si>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</si>
  <si>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</si>
  <si>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</si>
  <si>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</si>
  <si>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</si>
  <si>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</si>
  <si>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</si>
  <si>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</si>
  <si>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</si>
  <si>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</si>
  <si>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</si>
  <si>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</si>
  <si>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</si>
  <si>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</si>
  <si>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</si>
  <si>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</si>
  <si>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</si>
  <si>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</si>
  <si>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</si>
  <si>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</si>
  <si>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</si>
  <si>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</si>
  <si>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</si>
  <si>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</si>
  <si>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</si>
  <si>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</si>
  <si>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</si>
  <si>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</si>
  <si>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</si>
  <si>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</si>
  <si>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</si>
  <si>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</si>
  <si>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</si>
  <si>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</si>
  <si>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</si>
  <si>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</si>
  <si>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</si>
  <si>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</si>
  <si>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</si>
  <si>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</si>
  <si>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</si>
  <si>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</si>
  <si>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</si>
  <si>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</si>
  <si>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</si>
  <si>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</si>
  <si>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</si>
  <si>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</si>
  <si>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</si>
  <si>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</si>
  <si>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</si>
  <si>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</si>
  <si>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</si>
  <si>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</si>
  <si>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</si>
  <si>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</si>
  <si>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</si>
  <si>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</si>
  <si>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</si>
  <si>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</si>
  <si>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</si>
  <si>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</si>
  <si>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</si>
  <si>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</si>
  <si>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</si>
  <si>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</si>
  <si>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</si>
  <si>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</si>
  <si>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</si>
  <si>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</si>
  <si>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</si>
  <si>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</si>
  <si>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</si>
  <si>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</si>
  <si>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</si>
  <si>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</si>
  <si>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</si>
  <si>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</si>
  <si>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</si>
  <si>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</si>
  <si>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</si>
  <si>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</si>
  <si>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</si>
  <si>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</si>
  <si>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</si>
  <si>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</si>
  <si>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</si>
  <si>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</si>
  <si>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</si>
  <si>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</si>
  <si>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</si>
  <si>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</si>
  <si>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</si>
  <si>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</si>
  <si>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</si>
  <si>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</si>
  <si>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</si>
  <si>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</si>
  <si>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</si>
  <si>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</si>
  <si>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</si>
  <si>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</si>
  <si>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</si>
  <si>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</si>
  <si>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</si>
  <si>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</si>
  <si>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</si>
  <si>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</si>
  <si>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</si>
  <si>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</si>
  <si>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</si>
  <si>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</si>
  <si>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</si>
  <si>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</si>
  <si>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</si>
  <si>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</si>
  <si>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</si>
  <si>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</si>
  <si>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</si>
  <si>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</si>
  <si>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</si>
  <si>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</si>
  <si>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</si>
  <si>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</si>
  <si>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</si>
  <si>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</si>
  <si>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</si>
  <si>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</si>
  <si>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</si>
  <si>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</si>
  <si>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</si>
  <si>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</si>
  <si>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</si>
  <si>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</si>
  <si>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</si>
  <si>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</si>
  <si>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</si>
  <si>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</si>
  <si>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</si>
  <si>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</si>
  <si>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</si>
  <si>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</si>
  <si>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</si>
  <si>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</si>
  <si>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</si>
  <si>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</si>
  <si>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</si>
  <si>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</si>
  <si>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</si>
  <si>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</si>
  <si>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</si>
  <si>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</si>
  <si>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</si>
  <si>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</si>
  <si>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</si>
  <si>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</si>
  <si>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</si>
  <si>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</si>
  <si>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</si>
  <si>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</si>
  <si>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</si>
  <si>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</si>
  <si>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</si>
  <si>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</si>
  <si>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</si>
  <si>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</si>
  <si>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</si>
  <si>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</si>
  <si>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</si>
  <si>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</si>
  <si>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</si>
  <si>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</si>
  <si>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</si>
  <si>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</si>
  <si>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</si>
  <si>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</si>
  <si>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</si>
  <si>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</si>
  <si>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</si>
  <si>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</si>
  <si>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</si>
  <si>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</si>
  <si>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</si>
  <si>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</si>
  <si>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</si>
  <si>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</si>
  <si>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</si>
  <si>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</si>
  <si>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</si>
  <si>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</si>
  <si>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</si>
  <si>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</si>
  <si>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</si>
  <si>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</si>
  <si>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</si>
  <si>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</si>
  <si>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</si>
  <si>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</si>
  <si>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</si>
  <si>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</si>
  <si>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</si>
  <si>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</si>
  <si>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</si>
  <si>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</si>
  <si>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</si>
  <si>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</si>
  <si>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</si>
  <si>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</si>
  <si>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</si>
  <si>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</si>
  <si>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</si>
  <si>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</si>
  <si>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</si>
  <si>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</si>
  <si>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</si>
  <si>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</si>
  <si>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</si>
  <si>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</si>
  <si>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</si>
  <si>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</si>
  <si>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</si>
  <si>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</si>
  <si>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</si>
  <si>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</si>
  <si>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</si>
  <si>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</si>
  <si>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</si>
  <si>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</si>
  <si>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</si>
  <si>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</si>
  <si>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</si>
  <si>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</si>
  <si>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</si>
  <si>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</si>
  <si>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</si>
  <si>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</si>
  <si>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</si>
  <si>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</si>
  <si>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</si>
  <si>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</si>
  <si>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</si>
  <si>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</si>
  <si>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</si>
  <si>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</si>
  <si>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</si>
  <si>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</si>
  <si>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</si>
  <si>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</si>
  <si>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</si>
  <si>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</si>
  <si>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</si>
  <si>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</si>
  <si>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</si>
  <si>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</si>
  <si>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</si>
  <si>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</si>
  <si>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</si>
  <si>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</si>
  <si>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</si>
  <si>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</si>
  <si>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</si>
  <si>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</si>
  <si>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</si>
  <si>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</si>
  <si>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</si>
  <si>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</si>
  <si>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</si>
  <si>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</si>
  <si>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</si>
  <si>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</si>
  <si>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</si>
  <si>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</si>
  <si>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</si>
  <si>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</si>
  <si>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</si>
  <si>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</si>
  <si>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</si>
  <si>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</si>
  <si>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</si>
  <si>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</si>
  <si>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</si>
  <si>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</si>
  <si>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</si>
  <si>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</si>
  <si>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</si>
  <si>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</si>
  <si>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</si>
  <si>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</si>
  <si>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</si>
  <si>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</si>
  <si>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</si>
  <si>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</si>
  <si>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</si>
  <si>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</si>
  <si>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</si>
  <si>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</si>
  <si>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</si>
  <si>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</si>
  <si>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</si>
  <si>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</si>
  <si>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</si>
  <si>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</si>
  <si>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</si>
  <si>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</si>
  <si>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</si>
  <si>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</si>
  <si>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</si>
  <si>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</si>
  <si>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</si>
  <si>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</si>
  <si>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</si>
  <si>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</si>
  <si>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</si>
  <si>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</si>
  <si>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</si>
  <si>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</si>
  <si>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</si>
  <si>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</si>
  <si>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</si>
  <si>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</si>
  <si>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</si>
  <si>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</si>
  <si>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</si>
  <si>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</si>
  <si>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</si>
  <si>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</si>
  <si>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</si>
  <si>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</si>
  <si>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</si>
  <si>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</si>
  <si>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</si>
  <si>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</si>
  <si>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</si>
  <si>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</si>
  <si>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</si>
  <si>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</si>
  <si>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</si>
  <si>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</si>
  <si>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</si>
  <si>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</si>
  <si>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</si>
  <si>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</si>
  <si>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</si>
  <si>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</si>
  <si>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</si>
  <si>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</si>
  <si>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</si>
  <si>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</si>
  <si>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</si>
  <si>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</si>
  <si>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</si>
  <si>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</si>
  <si>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</si>
  <si>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</si>
  <si>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</si>
  <si>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</si>
  <si>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</si>
  <si>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</si>
  <si>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</si>
  <si>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</si>
  <si>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</si>
  <si>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</si>
  <si>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</si>
  <si>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</si>
  <si>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</si>
  <si>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</si>
  <si>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</si>
  <si>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</si>
  <si>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</si>
  <si>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</si>
  <si>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</si>
  <si>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</si>
  <si>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</si>
  <si>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</si>
  <si>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</si>
  <si>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</si>
  <si>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</si>
  <si>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</si>
  <si>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</si>
  <si>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</si>
  <si>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</si>
  <si>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</si>
  <si>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</si>
  <si>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</si>
  <si>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</si>
  <si>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</si>
  <si>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</si>
  <si>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</si>
  <si>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</si>
  <si>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</si>
  <si>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</si>
  <si>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</si>
  <si>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</si>
  <si>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</si>
  <si>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</si>
  <si>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</si>
  <si>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</si>
  <si>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</si>
  <si>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</si>
  <si>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</si>
  <si>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</si>
  <si>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</si>
  <si>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</si>
  <si>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</si>
  <si>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</si>
  <si>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</si>
  <si>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</si>
  <si>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</si>
  <si>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</si>
  <si>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</si>
  <si>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</si>
  <si>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</si>
  <si>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</si>
  <si>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</si>
  <si>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</si>
  <si>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</si>
  <si>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</si>
  <si>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</si>
  <si>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</si>
  <si>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</si>
  <si>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</si>
  <si>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</si>
  <si>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</si>
  <si>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</si>
  <si>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</si>
  <si>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</si>
  <si>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</si>
  <si>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</si>
  <si>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</si>
  <si>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</si>
  <si>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</si>
  <si>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</si>
  <si>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</si>
  <si>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</si>
  <si>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</si>
  <si>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</si>
  <si>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</si>
  <si>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</si>
  <si>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</si>
  <si>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</si>
  <si>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</si>
  <si>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</si>
  <si>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</si>
  <si>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</si>
  <si>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</si>
  <si>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</si>
  <si>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</si>
  <si>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</si>
  <si>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</si>
  <si>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</si>
  <si>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</si>
  <si>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</si>
  <si>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</si>
  <si>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</si>
  <si>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</si>
  <si>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</si>
  <si>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</si>
  <si>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</si>
  <si>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</si>
  <si>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</si>
  <si>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</si>
  <si>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</si>
  <si>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</si>
  <si>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</si>
  <si>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</si>
  <si>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</si>
  <si>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</si>
  <si>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</si>
  <si>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</si>
  <si>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</si>
  <si>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</si>
  <si>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</si>
  <si>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</si>
  <si>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</si>
  <si>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</si>
  <si>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</si>
  <si>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</si>
  <si>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</si>
  <si>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</si>
  <si>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</si>
  <si>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</si>
  <si>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</si>
  <si>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</si>
  <si>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</si>
  <si>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</si>
  <si>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</si>
  <si>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</si>
  <si>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</si>
  <si>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</si>
  <si>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</si>
  <si>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</si>
  <si>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</si>
  <si>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</si>
  <si>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</si>
  <si>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</si>
  <si>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</si>
  <si>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</si>
  <si>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</si>
  <si>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</si>
  <si>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</si>
  <si>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</si>
  <si>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</si>
  <si>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</si>
  <si>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</si>
  <si>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</si>
  <si>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</si>
  <si>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</si>
  <si>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</si>
  <si>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</si>
  <si>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</si>
  <si>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</si>
  <si>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</si>
  <si>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</si>
  <si>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</si>
  <si>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</si>
  <si>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</si>
  <si>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</si>
  <si>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</si>
  <si>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</si>
  <si>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</si>
  <si>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</si>
  <si>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</si>
  <si>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</si>
  <si>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</si>
  <si>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</si>
  <si>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</si>
  <si>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</si>
  <si>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</si>
  <si>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</si>
  <si>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</si>
  <si>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</si>
  <si>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</si>
  <si>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</si>
  <si>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</si>
  <si>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</si>
  <si>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</si>
  <si>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</si>
  <si>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</si>
  <si>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</si>
  <si>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</si>
  <si>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</si>
  <si>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</si>
  <si>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</si>
  <si>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</si>
  <si>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</si>
  <si>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</si>
  <si>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</si>
  <si>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</si>
  <si>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</si>
  <si>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</si>
  <si>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</si>
  <si>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</si>
  <si>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</si>
  <si>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</si>
  <si>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</si>
  <si>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</si>
  <si>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</si>
  <si>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</si>
  <si>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</si>
  <si>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</si>
  <si>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</si>
  <si>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</si>
  <si>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</si>
  <si>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</si>
  <si>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</si>
  <si>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</si>
  <si>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</si>
  <si>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</si>
  <si>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</si>
  <si>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</si>
  <si>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</si>
  <si>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</si>
  <si>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</si>
  <si>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</si>
  <si>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</si>
  <si>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</si>
  <si>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</si>
  <si>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</si>
  <si>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</si>
  <si>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</si>
  <si>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</si>
  <si>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</si>
  <si>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</si>
  <si>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</si>
  <si>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</si>
  <si>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</si>
  <si>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</si>
  <si>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</si>
  <si>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</si>
  <si>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</si>
  <si>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</si>
  <si>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</si>
  <si>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</si>
  <si>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</si>
  <si>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</si>
  <si>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</si>
  <si>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</si>
  <si>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</si>
  <si>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</si>
  <si>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</si>
  <si>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</si>
  <si>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</si>
  <si>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</si>
  <si>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</si>
  <si>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</si>
  <si>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</si>
  <si>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</si>
  <si>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</si>
  <si>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</si>
  <si>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</si>
  <si>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</si>
  <si>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</si>
  <si>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</si>
  <si>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</si>
  <si>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</si>
  <si>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</si>
  <si>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</si>
  <si>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</si>
  <si>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</si>
  <si>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</si>
  <si>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</si>
  <si>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</si>
  <si>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</si>
  <si>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</si>
  <si>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</si>
  <si>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</si>
  <si>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</si>
  <si>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</si>
  <si>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</si>
  <si>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</si>
  <si>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</si>
  <si>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</si>
  <si>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</si>
  <si>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</si>
  <si>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</si>
  <si>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</si>
  <si>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</si>
  <si>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</si>
  <si>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</si>
  <si>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</si>
  <si>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</si>
  <si>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</si>
  <si>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</si>
  <si>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</si>
  <si>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</si>
  <si>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</si>
  <si>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</si>
  <si>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</si>
  <si>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</si>
  <si>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</si>
  <si>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</si>
  <si>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</si>
  <si>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</si>
  <si>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</si>
  <si>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</si>
  <si>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</si>
  <si>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</si>
  <si>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</si>
  <si>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</si>
  <si>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</si>
  <si>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</si>
  <si>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</si>
  <si>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</si>
  <si>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</si>
  <si>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</si>
  <si>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</si>
  <si>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</si>
  <si>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</si>
  <si>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</si>
  <si>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</si>
  <si>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</si>
  <si>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</si>
  <si>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</si>
  <si>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</si>
  <si>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</si>
  <si>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</si>
  <si>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</si>
  <si>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</si>
  <si>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</si>
  <si>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</si>
  <si>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</si>
  <si>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</si>
  <si>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</si>
  <si>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</si>
  <si>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</si>
  <si>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</si>
  <si>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</si>
  <si>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</si>
  <si>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</si>
  <si>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</si>
  <si>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</si>
  <si>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</si>
  <si>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</si>
  <si>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</si>
  <si>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</si>
  <si>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</si>
  <si>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</si>
  <si>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</si>
  <si>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</si>
  <si>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</si>
  <si>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</si>
  <si>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</si>
  <si>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</si>
  <si>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</si>
  <si>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</si>
  <si>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</si>
  <si>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</si>
  <si>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</si>
  <si>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</si>
  <si>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</si>
  <si>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</si>
  <si>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</si>
  <si>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</si>
  <si>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</si>
  <si>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</si>
  <si>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</si>
  <si>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</si>
  <si>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</si>
  <si>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</si>
  <si>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</si>
  <si>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</si>
  <si>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</si>
  <si>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</si>
  <si>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</si>
  <si>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</si>
  <si>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</si>
  <si>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</si>
  <si>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</si>
  <si>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</si>
  <si>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</si>
  <si>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</si>
  <si>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</si>
  <si>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</si>
  <si>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</si>
  <si>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</si>
  <si>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</si>
  <si>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</si>
  <si>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</si>
  <si>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</si>
  <si>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</si>
  <si>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</si>
  <si>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</si>
  <si>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</si>
  <si>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</si>
  <si>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</si>
  <si>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</si>
  <si>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</si>
  <si>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</si>
  <si>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</si>
  <si>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</si>
  <si>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</si>
  <si>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</si>
  <si>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</si>
  <si>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</si>
  <si>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</si>
  <si>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</si>
  <si>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</si>
  <si>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</si>
  <si>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</si>
  <si>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</si>
  <si>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</si>
  <si>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</si>
  <si>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</si>
  <si>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</si>
  <si>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</si>
  <si>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</si>
  <si>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</si>
  <si>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</si>
  <si>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</si>
  <si>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</si>
  <si>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</si>
  <si>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</si>
  <si>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</si>
  <si>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</si>
  <si>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</si>
  <si>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</si>
  <si>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</si>
  <si>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</si>
  <si>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</si>
  <si>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</si>
  <si>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</si>
  <si>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</si>
  <si>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</si>
  <si>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</si>
  <si>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</si>
  <si>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</si>
  <si>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</si>
  <si>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</si>
  <si>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</si>
  <si>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</si>
  <si>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</si>
  <si>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</si>
  <si>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</si>
  <si>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</si>
  <si>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</si>
  <si>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</si>
  <si>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</si>
  <si>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</si>
  <si>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</si>
  <si>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</si>
  <si>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</si>
  <si>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</si>
  <si>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</si>
  <si>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</si>
  <si>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</si>
  <si>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</si>
  <si>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</si>
  <si>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</si>
  <si>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</si>
  <si>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</si>
  <si>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</si>
  <si>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</si>
  <si>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</si>
  <si>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</si>
  <si>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</si>
  <si>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</si>
  <si>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</si>
  <si>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</si>
  <si>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</si>
  <si>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</si>
  <si>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</si>
  <si>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</si>
  <si>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</si>
  <si>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</si>
  <si>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</si>
  <si>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</si>
  <si>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</si>
  <si>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</si>
  <si>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</si>
  <si>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</si>
  <si>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</si>
  <si>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</si>
  <si>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</si>
  <si>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</si>
  <si>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</si>
  <si>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</si>
  <si>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</si>
  <si>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</si>
  <si>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</si>
  <si>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</si>
  <si>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</si>
  <si>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</si>
  <si>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</si>
  <si>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</si>
  <si>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</si>
  <si>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</si>
  <si>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</si>
  <si>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</si>
  <si>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</si>
  <si>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</si>
  <si>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</si>
  <si>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</si>
  <si>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</si>
  <si>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</si>
  <si>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</si>
  <si>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</si>
  <si>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</si>
  <si>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</si>
  <si>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</si>
  <si>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</si>
  <si>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</si>
  <si>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</si>
  <si>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</si>
  <si>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</si>
  <si>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</si>
  <si>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</si>
  <si>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</si>
  <si>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</si>
  <si>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</si>
  <si>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</si>
  <si>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</si>
  <si>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</si>
  <si>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</si>
  <si>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</si>
  <si>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</si>
  <si>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</si>
  <si>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</si>
  <si>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</si>
  <si>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</si>
  <si>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</si>
  <si>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</si>
  <si>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</si>
  <si>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</si>
  <si>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</si>
  <si>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</si>
  <si>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</si>
  <si>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</si>
  <si>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</si>
  <si>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</si>
  <si>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</si>
  <si>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</si>
  <si>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</si>
  <si>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</si>
  <si>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</si>
  <si>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</si>
  <si>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</si>
  <si>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</si>
  <si>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</si>
  <si>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</si>
  <si>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</si>
  <si>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</si>
  <si>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</si>
  <si>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</si>
  <si>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</si>
  <si>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</si>
  <si>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</si>
  <si>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</si>
  <si>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</si>
  <si>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</si>
  <si>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</si>
  <si>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</si>
  <si>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</si>
  <si>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</si>
  <si>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</si>
  <si>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</si>
  <si>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</si>
  <si>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</si>
  <si>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</si>
  <si>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</si>
  <si>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</si>
  <si>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</si>
  <si>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</si>
  <si>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</si>
  <si>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</si>
  <si>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</si>
  <si>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</si>
  <si>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</si>
  <si>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</si>
  <si>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</si>
  <si>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</si>
  <si>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</si>
  <si>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</si>
  <si>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</si>
  <si>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</si>
  <si>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</si>
  <si>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</si>
  <si>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</si>
  <si>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</si>
  <si>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</si>
  <si>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</si>
  <si>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</si>
  <si>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</si>
  <si>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</si>
  <si>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</si>
  <si>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</si>
  <si>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</si>
  <si>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</si>
  <si>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</si>
  <si>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</si>
  <si>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</si>
  <si>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</si>
  <si>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</si>
  <si>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</si>
  <si>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</si>
  <si>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</si>
  <si>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</si>
  <si>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</si>
  <si>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</si>
  <si>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</si>
  <si>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</si>
  <si>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</si>
  <si>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</si>
  <si>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</si>
  <si>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</si>
  <si>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</si>
  <si>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</si>
  <si>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</si>
  <si>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</si>
  <si>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</si>
  <si>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</si>
  <si>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</si>
  <si>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</si>
  <si>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</si>
  <si>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</si>
  <si>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</si>
  <si>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</si>
  <si>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</si>
  <si>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</si>
  <si>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</si>
  <si>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</si>
  <si>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</si>
  <si>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</si>
  <si>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</si>
  <si>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</si>
  <si>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</si>
  <si>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</si>
  <si>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</si>
  <si>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</si>
  <si>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</si>
  <si>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</si>
  <si>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</si>
  <si>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</si>
  <si>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</si>
  <si>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</si>
  <si>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</si>
  <si>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</si>
  <si>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</si>
  <si>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</si>
  <si>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</si>
  <si>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</si>
  <si>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</si>
  <si>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</si>
  <si>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</si>
  <si>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</si>
  <si>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</si>
  <si>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</si>
  <si>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</si>
  <si>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</si>
  <si>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</si>
  <si>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</si>
  <si>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</si>
  <si>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</si>
  <si>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</si>
  <si>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</si>
  <si>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</si>
  <si>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</si>
  <si>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</si>
  <si>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</si>
  <si>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</si>
  <si>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</si>
  <si>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</si>
  <si>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</si>
  <si>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</si>
  <si>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</si>
  <si>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</si>
  <si>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</si>
  <si>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</si>
  <si>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</si>
  <si>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</si>
  <si>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</si>
  <si>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</si>
  <si>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</si>
  <si>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</si>
  <si>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</si>
  <si>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</si>
  <si>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</si>
  <si>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</si>
  <si>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</si>
  <si>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</si>
  <si>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</si>
  <si>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</si>
  <si>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</si>
  <si>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</si>
  <si>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</si>
  <si>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</si>
  <si>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</si>
  <si>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</si>
  <si>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</si>
  <si>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</si>
  <si>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</si>
  <si>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</si>
  <si>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</si>
  <si>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</si>
  <si>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</si>
  <si>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</si>
  <si>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</si>
  <si>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</si>
  <si>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</si>
  <si>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</si>
  <si>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</si>
  <si>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</si>
  <si>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</si>
  <si>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</si>
  <si>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</si>
  <si>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</si>
  <si>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</si>
  <si>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</si>
  <si>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</si>
  <si>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</si>
  <si>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</si>
  <si>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</si>
  <si>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</si>
  <si>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</si>
  <si>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</si>
  <si>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</si>
  <si>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</si>
  <si>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</si>
  <si>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</si>
  <si>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</si>
  <si>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</si>
  <si>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</si>
  <si>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</si>
  <si>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</si>
  <si>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</si>
  <si>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</si>
  <si>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</si>
  <si>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</si>
  <si>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</si>
  <si>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</si>
  <si>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</si>
  <si>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</si>
  <si>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</si>
  <si>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</si>
  <si>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</si>
  <si>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</si>
  <si>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</si>
  <si>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</si>
  <si>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</si>
  <si>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</si>
  <si>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</si>
  <si>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</si>
  <si>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</si>
  <si>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</si>
  <si>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</si>
  <si>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</si>
  <si>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</si>
  <si>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</si>
  <si>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</si>
  <si>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</si>
  <si>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</si>
  <si>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</si>
  <si>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</si>
  <si>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</si>
  <si>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</si>
  <si>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</si>
  <si>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</si>
  <si>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</si>
  <si>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</si>
  <si>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</si>
  <si>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</si>
  <si>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</si>
  <si>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</si>
  <si>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</si>
  <si>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</si>
  <si>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</si>
  <si>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</si>
  <si>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</si>
  <si>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</si>
  <si>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</si>
  <si>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</si>
  <si>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</si>
  <si>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</si>
  <si>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</si>
  <si>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</si>
  <si>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</si>
  <si>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</si>
  <si>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</si>
  <si>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</si>
  <si>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</si>
  <si>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</si>
  <si>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</si>
  <si>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</si>
  <si>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</si>
  <si>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</si>
  <si>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</si>
  <si>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</si>
  <si>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</si>
  <si>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</si>
  <si>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</si>
  <si>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</si>
  <si>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</si>
  <si>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</si>
  <si>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</si>
  <si>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</si>
  <si>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</si>
  <si>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</si>
  <si>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</si>
  <si>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</si>
  <si>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</si>
  <si>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</si>
  <si>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</si>
  <si>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</si>
  <si>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</si>
  <si>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</si>
  <si>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</si>
  <si>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</si>
  <si>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</si>
  <si>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</si>
  <si>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</si>
  <si>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</si>
  <si>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</si>
  <si>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</si>
  <si>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</si>
  <si>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</si>
  <si>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</si>
  <si>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</si>
  <si>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</si>
  <si>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</si>
  <si>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</si>
  <si>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</si>
  <si>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</si>
  <si>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</si>
  <si>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</si>
  <si>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</si>
  <si>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</si>
  <si>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</si>
  <si>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</si>
  <si>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</si>
  <si>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</si>
  <si>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</si>
  <si>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</si>
  <si>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</si>
  <si>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</si>
  <si>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</si>
  <si>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</si>
  <si>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</si>
  <si>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</si>
  <si>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</si>
  <si>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</si>
  <si>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</si>
  <si>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</si>
  <si>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</si>
  <si>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</si>
  <si>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</si>
  <si>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</si>
  <si>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</si>
  <si>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</si>
  <si>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</si>
  <si>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</si>
  <si>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</si>
  <si>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</si>
  <si>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</si>
  <si>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</si>
  <si>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</si>
  <si>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</si>
  <si>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</si>
  <si>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</si>
  <si>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</si>
  <si>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</si>
  <si>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</si>
  <si>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</si>
  <si>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</si>
  <si>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</si>
  <si>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</si>
  <si>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</si>
  <si>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</si>
  <si>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</si>
  <si>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</si>
  <si>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</si>
  <si>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</si>
  <si>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</si>
  <si>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</si>
  <si>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</si>
  <si>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</si>
  <si>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</si>
  <si>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</si>
  <si>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</si>
  <si>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</si>
  <si>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</si>
  <si>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</si>
  <si>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</si>
  <si>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</si>
  <si>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</si>
  <si>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</si>
  <si>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</si>
  <si>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</si>
  <si>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</si>
  <si>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</si>
  <si>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</si>
  <si>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</si>
  <si>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</si>
  <si>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</si>
  <si>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</si>
  <si>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</si>
  <si>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</si>
  <si>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</si>
  <si>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</si>
  <si>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</si>
  <si>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</si>
  <si>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</si>
  <si>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</si>
  <si>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</si>
  <si>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</si>
  <si>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</si>
  <si>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</si>
  <si>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</si>
  <si>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</si>
  <si>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</si>
  <si>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</si>
  <si>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</si>
  <si>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</si>
  <si>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</si>
  <si>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</si>
  <si>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</si>
  <si>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</si>
  <si>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</si>
  <si>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</si>
  <si>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</si>
  <si>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</si>
  <si>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</si>
  <si>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</si>
  <si>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</si>
  <si>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</si>
  <si>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</si>
  <si>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</si>
  <si>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</si>
  <si>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</si>
  <si>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</si>
  <si>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</si>
  <si>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</si>
  <si>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</si>
  <si>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</si>
  <si>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</si>
  <si>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</si>
  <si>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</si>
  <si>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</si>
  <si>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</si>
  <si>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</si>
  <si>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</si>
  <si>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</si>
  <si>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</si>
  <si>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</si>
  <si>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</si>
  <si>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</si>
  <si>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</si>
  <si>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</si>
  <si>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</si>
  <si>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</si>
  <si>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</si>
  <si>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</si>
  <si>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</si>
  <si>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</si>
  <si>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</si>
  <si>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</si>
  <si>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</si>
  <si>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</si>
  <si>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</si>
  <si>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</si>
  <si>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</si>
  <si>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</si>
  <si>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</si>
  <si>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</si>
  <si>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</si>
  <si>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</si>
  <si>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</si>
  <si>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</si>
  <si>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</si>
  <si>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</si>
  <si>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</si>
  <si>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</si>
  <si>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</si>
  <si>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</si>
  <si>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</si>
  <si>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</si>
  <si>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</si>
  <si>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</si>
  <si>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</si>
  <si>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</si>
  <si>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</si>
  <si>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</si>
  <si>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</si>
  <si>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</si>
  <si>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</si>
  <si>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</si>
  <si>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</si>
  <si>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</si>
  <si>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</si>
  <si>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</si>
  <si>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</si>
  <si>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</si>
  <si>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</si>
  <si>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</si>
  <si>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</si>
  <si>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</si>
  <si>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</si>
  <si>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</si>
  <si>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</si>
  <si>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</si>
  <si>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</si>
  <si>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</si>
  <si>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</si>
  <si>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</si>
  <si>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</si>
  <si>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</si>
  <si>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</si>
  <si>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</si>
  <si>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</si>
  <si>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</si>
  <si>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</si>
  <si>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</si>
  <si>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</si>
  <si>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</si>
  <si>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</si>
  <si>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</si>
  <si>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</si>
  <si>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</si>
  <si>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</si>
  <si>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</si>
  <si>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</si>
  <si>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</si>
  <si>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</si>
  <si>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</si>
  <si>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</si>
  <si>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</si>
  <si>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</si>
  <si>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</si>
  <si>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</si>
  <si>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</si>
  <si>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</si>
  <si>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</si>
  <si>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</si>
  <si>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</si>
  <si>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</si>
  <si>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</si>
  <si>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</si>
  <si>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</si>
  <si>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</si>
  <si>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</si>
  <si>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</si>
  <si>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</si>
  <si>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</si>
  <si>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</si>
  <si>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</si>
  <si>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</si>
  <si>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</si>
  <si>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</si>
  <si>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</si>
  <si>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</si>
  <si>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</si>
  <si>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</si>
  <si>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</si>
  <si>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</si>
  <si>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</si>
  <si>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</si>
  <si>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</si>
  <si>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</si>
  <si>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</si>
  <si>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</si>
  <si>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</si>
  <si>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</si>
  <si>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</si>
  <si>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</si>
  <si>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</si>
  <si>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</si>
  <si>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</si>
  <si>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</si>
  <si>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</si>
  <si>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</si>
  <si>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</si>
  <si>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</si>
  <si>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</si>
  <si>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</si>
  <si>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</si>
  <si>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</si>
  <si>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</si>
  <si>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</si>
  <si>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</si>
  <si>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</si>
  <si>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</si>
  <si>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</si>
  <si>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</si>
  <si>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</si>
  <si>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</si>
  <si>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</si>
  <si>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</si>
  <si>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</si>
  <si>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</si>
  <si>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</si>
  <si>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</si>
  <si>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</si>
  <si>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</si>
  <si>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</si>
  <si>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</si>
  <si>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</si>
  <si>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</si>
  <si>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</si>
  <si>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</si>
  <si>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</si>
  <si>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</si>
  <si>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</si>
  <si>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</si>
  <si>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</si>
  <si>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</si>
  <si>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</si>
  <si>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</si>
  <si>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</si>
  <si>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</si>
  <si>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</si>
  <si>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</si>
  <si>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</si>
  <si>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</si>
  <si>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</si>
  <si>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</si>
  <si>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</si>
  <si>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</si>
  <si>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</si>
  <si>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</si>
  <si>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</si>
  <si>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</si>
  <si>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</si>
  <si>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</si>
  <si>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</si>
  <si>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</si>
  <si>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</si>
  <si>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</si>
  <si>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</si>
  <si>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</si>
  <si>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</si>
  <si>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</si>
  <si>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</si>
  <si>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</si>
  <si>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</si>
  <si>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</si>
  <si>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</si>
  <si>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</si>
  <si>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</si>
  <si>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</si>
  <si>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</si>
  <si>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</si>
  <si>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</si>
  <si>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</si>
  <si>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</si>
  <si>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</si>
  <si>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</si>
  <si>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</si>
  <si>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</si>
  <si>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</si>
  <si>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</si>
  <si>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</si>
  <si>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</si>
  <si>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</si>
  <si>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</si>
  <si>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</si>
  <si>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</si>
  <si>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</si>
  <si>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</si>
  <si>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</si>
  <si>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</si>
  <si>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</si>
  <si>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</si>
  <si>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</si>
  <si>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</si>
  <si>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</si>
  <si>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</si>
  <si>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</si>
  <si>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</si>
  <si>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</si>
  <si>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</si>
  <si>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</si>
  <si>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</si>
  <si>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</si>
  <si>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</si>
  <si>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</si>
  <si>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</si>
  <si>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</si>
  <si>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</si>
  <si>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</si>
  <si>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</si>
  <si>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</si>
  <si>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</si>
  <si>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</si>
  <si>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</si>
  <si>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</si>
  <si>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</si>
  <si>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</si>
  <si>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</si>
  <si>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</si>
  <si>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</si>
  <si>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</si>
  <si>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</si>
  <si>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</si>
  <si>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</si>
  <si>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</si>
  <si>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</si>
  <si>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</si>
  <si>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</si>
  <si>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</si>
  <si>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</si>
  <si>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</si>
  <si>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</si>
  <si>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</si>
  <si>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</si>
  <si>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</si>
  <si>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</si>
  <si>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</si>
  <si>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</si>
  <si>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</si>
  <si>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</si>
  <si>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</si>
  <si>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</si>
  <si>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</si>
  <si>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</si>
  <si>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</si>
  <si>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</si>
  <si>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</si>
  <si>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</si>
  <si>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</si>
  <si>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</si>
  <si>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</si>
  <si>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</si>
  <si>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</si>
  <si>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</si>
  <si>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</si>
  <si>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</si>
  <si>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</si>
  <si>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</si>
  <si>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</si>
  <si>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</si>
  <si>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</si>
  <si>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</si>
  <si>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</si>
  <si>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</si>
  <si>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</si>
  <si>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</si>
  <si>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</si>
  <si>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</si>
  <si>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</si>
  <si>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</si>
  <si>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</si>
  <si>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</si>
  <si>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</si>
  <si>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</si>
  <si>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</si>
  <si>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</si>
  <si>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</si>
  <si>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</si>
  <si>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</si>
  <si>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</si>
  <si>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</si>
  <si>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</si>
  <si>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</si>
  <si>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</si>
  <si>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</si>
  <si>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</si>
  <si>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</si>
  <si>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</si>
  <si>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</si>
  <si>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</si>
  <si>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</si>
  <si>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</si>
  <si>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</si>
  <si>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</si>
  <si>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</si>
  <si>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</si>
  <si>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</si>
  <si>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</si>
  <si>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</si>
  <si>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</si>
  <si>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</si>
  <si>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</si>
  <si>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</si>
  <si>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</si>
  <si>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</si>
  <si>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</si>
  <si>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</si>
  <si>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</si>
  <si>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</si>
  <si>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</si>
  <si>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</si>
  <si>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</si>
  <si>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</si>
  <si>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</si>
  <si>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</si>
  <si>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</si>
  <si>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</si>
  <si>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</si>
  <si>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</si>
  <si>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</si>
  <si>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</si>
  <si>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</si>
  <si>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</si>
  <si>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</si>
  <si>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</si>
  <si>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</si>
  <si>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</si>
  <si>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</si>
  <si>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</si>
  <si>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</si>
  <si>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</si>
  <si>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</si>
  <si>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</si>
  <si>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</si>
  <si>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</si>
  <si>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</si>
  <si>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</si>
  <si>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</si>
  <si>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</si>
  <si>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</si>
  <si>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</si>
  <si>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</si>
  <si>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</si>
  <si>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</si>
  <si>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</si>
  <si>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</si>
  <si>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</si>
  <si>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</si>
  <si>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</si>
  <si>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</si>
  <si>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</si>
  <si>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</si>
  <si>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</si>
  <si>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</si>
  <si>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</si>
  <si>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</si>
  <si>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</si>
  <si>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</si>
  <si>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</si>
  <si>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</si>
  <si>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</si>
  <si>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</si>
  <si>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</si>
  <si>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</si>
  <si>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</si>
  <si>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</si>
  <si>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</si>
  <si>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</si>
  <si>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</si>
  <si>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</si>
  <si>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</si>
  <si>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</si>
  <si>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</si>
  <si>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</si>
  <si>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</si>
  <si>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</si>
  <si>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</si>
  <si>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</si>
  <si>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</si>
  <si>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</si>
  <si>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</si>
  <si>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</si>
  <si>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</si>
  <si>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</si>
  <si>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</si>
  <si>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</si>
  <si>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</si>
  <si>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</si>
  <si>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</si>
  <si>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</si>
  <si>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</si>
  <si>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</si>
  <si>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</si>
  <si>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</si>
  <si>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</si>
  <si>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</si>
  <si>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</si>
  <si>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</si>
  <si>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</si>
  <si>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</si>
  <si>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</si>
  <si>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</si>
  <si>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</si>
  <si>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</si>
  <si>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</si>
  <si>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</si>
  <si>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</si>
  <si>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</si>
  <si>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</si>
  <si>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</si>
  <si>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</si>
  <si>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</si>
  <si>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</si>
  <si>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</si>
  <si>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</si>
  <si>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</si>
  <si>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</si>
  <si>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</si>
  <si>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</si>
  <si>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</si>
  <si>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</si>
  <si>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</si>
  <si>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</si>
  <si>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</si>
  <si>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</si>
  <si>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</si>
  <si>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</si>
  <si>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</si>
  <si>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</si>
  <si>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</si>
  <si>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</si>
  <si>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</si>
  <si>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</si>
  <si>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</si>
  <si>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</si>
  <si>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</si>
  <si>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</si>
  <si>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</si>
  <si>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</si>
  <si>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</si>
  <si>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</si>
  <si>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</si>
  <si>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</si>
  <si>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</si>
  <si>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</si>
  <si>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</si>
  <si>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</si>
  <si>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</si>
  <si>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</si>
  <si>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</si>
  <si>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</si>
  <si>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</si>
  <si>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</si>
  <si>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</si>
  <si>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</si>
  <si>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</si>
  <si>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</si>
  <si>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</si>
  <si>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</si>
  <si>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</si>
  <si>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</si>
  <si>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</si>
  <si>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</si>
  <si>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</si>
  <si>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</si>
  <si>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</si>
  <si>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</si>
  <si>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</si>
  <si>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</si>
  <si>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</si>
  <si>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</si>
  <si>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</si>
  <si>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</si>
  <si>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</si>
  <si>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</si>
  <si>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</si>
  <si>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</si>
  <si>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</si>
  <si>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</si>
  <si>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</si>
  <si>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</si>
  <si>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</si>
  <si>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</si>
  <si>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</si>
  <si>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</si>
  <si>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</si>
  <si>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</si>
  <si>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</si>
  <si>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</si>
  <si>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</si>
  <si>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</si>
  <si>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</si>
  <si>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</si>
  <si>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</si>
  <si>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</si>
  <si>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</si>
  <si>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</si>
  <si>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</si>
  <si>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</si>
  <si>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</si>
  <si>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</si>
  <si>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</si>
  <si>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</si>
  <si>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</si>
  <si>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</si>
  <si>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</si>
  <si>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</si>
  <si>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</si>
  <si>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</si>
  <si>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</si>
  <si>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</si>
  <si>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</si>
  <si>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</si>
  <si>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</si>
  <si>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</si>
  <si>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</si>
  <si>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</si>
  <si>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</si>
  <si>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</si>
  <si>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</si>
  <si>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</si>
  <si>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</si>
  <si>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</si>
  <si>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</si>
  <si>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</si>
  <si>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</si>
  <si>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</si>
  <si>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</si>
  <si>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</si>
  <si>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</si>
  <si>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</si>
  <si>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</si>
  <si>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</si>
  <si>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</si>
  <si>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</si>
  <si>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</si>
  <si>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</si>
  <si>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</si>
  <si>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</si>
  <si>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</si>
  <si>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</si>
  <si>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</si>
  <si>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</si>
  <si>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</si>
  <si>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</si>
  <si>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</si>
  <si>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</si>
  <si>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</si>
  <si>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</si>
  <si>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</si>
  <si>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</si>
  <si>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</si>
  <si>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</si>
  <si>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</si>
  <si>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</si>
  <si>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</si>
  <si>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</si>
  <si>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</si>
  <si>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</si>
  <si>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</si>
  <si>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</si>
  <si>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</si>
  <si>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</si>
  <si>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</si>
  <si>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</si>
  <si>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</si>
  <si>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</si>
  <si>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</si>
  <si>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</si>
  <si>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</si>
  <si>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</si>
  <si>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</si>
  <si>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</si>
  <si>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</si>
  <si>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</si>
  <si>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</si>
  <si>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</si>
  <si>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</si>
  <si>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</si>
  <si>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</si>
  <si>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</si>
  <si>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</si>
  <si>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</si>
  <si>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</si>
  <si>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</si>
  <si>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</si>
  <si>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</si>
  <si>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</si>
  <si>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</si>
  <si>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</si>
  <si>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</si>
  <si>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</si>
  <si>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</si>
  <si>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</si>
  <si>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</si>
  <si>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</si>
  <si>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</si>
  <si>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</si>
  <si>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</si>
  <si>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</si>
  <si>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</si>
  <si>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</si>
  <si>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</si>
  <si>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</si>
  <si>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</si>
  <si>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</si>
  <si>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</si>
  <si>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</si>
  <si>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</si>
  <si>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</si>
  <si>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</si>
  <si>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</si>
  <si>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</si>
  <si>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</si>
  <si>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</si>
  <si>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</si>
  <si>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</si>
  <si>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</si>
  <si>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</si>
  <si>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</si>
  <si>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</si>
  <si>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</si>
  <si>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</si>
  <si>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</si>
  <si>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</si>
  <si>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</si>
  <si>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</si>
  <si>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</si>
  <si>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</si>
  <si>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</si>
  <si>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</si>
  <si>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</si>
  <si>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</si>
  <si>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</si>
  <si>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</si>
  <si>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</si>
  <si>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</si>
  <si>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</si>
  <si>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</si>
  <si>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</si>
  <si>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</si>
  <si>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</si>
  <si>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</si>
  <si>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</si>
  <si>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</si>
  <si>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</si>
  <si>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</si>
  <si>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</si>
  <si>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</si>
  <si>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</si>
  <si>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</si>
  <si>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</si>
  <si>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</si>
  <si>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</si>
  <si>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</si>
  <si>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</si>
  <si>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</si>
  <si>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</si>
  <si>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</si>
  <si>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</si>
  <si>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</si>
  <si>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</si>
  <si>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</si>
  <si>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</si>
  <si>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</si>
  <si>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</si>
  <si>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</si>
  <si>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</si>
  <si>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</si>
  <si>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</si>
  <si>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</si>
  <si>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</si>
  <si>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</si>
  <si>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</si>
  <si>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</si>
  <si>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</si>
  <si>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</si>
  <si>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</si>
  <si>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</si>
  <si>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</si>
  <si>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</si>
  <si>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</si>
  <si>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</si>
  <si>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</si>
  <si>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</si>
  <si>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</si>
  <si>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</si>
  <si>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</si>
  <si>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</si>
  <si>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</si>
  <si>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</si>
  <si>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</si>
  <si>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</si>
  <si>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</si>
  <si>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</si>
  <si>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</si>
  <si>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</si>
  <si>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</si>
  <si>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</si>
  <si>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</si>
  <si>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</si>
  <si>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</si>
  <si>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</si>
  <si>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</si>
  <si>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</si>
  <si>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</si>
  <si>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</si>
  <si>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</si>
  <si>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</si>
  <si>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</si>
  <si>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</si>
  <si>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</si>
  <si>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</si>
  <si>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</si>
  <si>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</si>
  <si>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</si>
  <si>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</si>
  <si>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</si>
  <si>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</si>
  <si>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</si>
  <si>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</si>
  <si>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</si>
  <si>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</si>
  <si>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</si>
  <si>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</si>
  <si>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</si>
  <si>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</si>
  <si>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</si>
  <si>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</si>
  <si>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</si>
  <si>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</si>
  <si>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</si>
  <si>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</si>
  <si>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</si>
  <si>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</si>
  <si>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</si>
  <si>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</si>
  <si>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</si>
  <si>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</si>
  <si>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</si>
  <si>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</si>
  <si>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</si>
  <si>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</si>
  <si>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</si>
  <si>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</si>
  <si>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</si>
  <si>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</si>
  <si>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</si>
  <si>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</si>
  <si>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</si>
  <si>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</si>
  <si>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</si>
  <si>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</si>
  <si>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</si>
  <si>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</si>
  <si>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</si>
  <si>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</si>
  <si>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</si>
  <si>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</si>
  <si>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</si>
  <si>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</si>
  <si>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</si>
  <si>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</si>
  <si>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</si>
  <si>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</si>
  <si>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</si>
  <si>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</si>
  <si>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</si>
  <si>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</si>
  <si>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</si>
  <si>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</si>
  <si>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</si>
  <si>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</si>
  <si>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</si>
  <si>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</si>
  <si>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</si>
  <si>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</si>
  <si>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</si>
  <si>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</si>
  <si>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</si>
  <si>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</si>
  <si>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</si>
  <si>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</si>
  <si>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</si>
  <si>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</si>
  <si>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</si>
  <si>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</si>
  <si>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</si>
  <si>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</si>
  <si>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</si>
  <si>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</si>
  <si>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</si>
  <si>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</si>
  <si>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</si>
  <si>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</si>
  <si>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</si>
  <si>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</si>
  <si>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</si>
  <si>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</si>
  <si>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</si>
  <si>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</si>
  <si>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</si>
  <si>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</si>
  <si>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</si>
  <si>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</si>
  <si>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</si>
  <si>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</si>
  <si>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</si>
  <si>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</si>
  <si>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</si>
  <si>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</si>
  <si>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</si>
  <si>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</si>
  <si>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</si>
  <si>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</si>
  <si>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</si>
  <si>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</si>
  <si>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</si>
  <si>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</si>
  <si>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</si>
  <si>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</si>
  <si>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</si>
  <si>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</si>
  <si>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</si>
  <si>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</si>
  <si>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</si>
  <si>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</si>
  <si>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</si>
  <si>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</si>
  <si>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</si>
  <si>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</si>
  <si>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</si>
  <si>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</si>
  <si>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</si>
  <si>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</si>
  <si>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</si>
  <si>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</si>
  <si>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</si>
  <si>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</si>
  <si>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</si>
  <si>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</si>
  <si>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</si>
  <si>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</si>
  <si>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</si>
  <si>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</si>
  <si>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</si>
  <si>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</si>
  <si>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</si>
  <si>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</si>
  <si>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</si>
  <si>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</si>
  <si>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</si>
  <si>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</si>
  <si>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</si>
  <si>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</si>
  <si>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</si>
  <si>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</si>
  <si>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</si>
  <si>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</si>
  <si>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</si>
  <si>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</si>
  <si>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</si>
  <si>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</si>
  <si>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</si>
  <si>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</si>
  <si>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</si>
  <si>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</si>
  <si>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</si>
  <si>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</si>
  <si>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</si>
  <si>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</si>
  <si>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</si>
  <si>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</si>
  <si>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</si>
  <si>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</si>
  <si>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</si>
  <si>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</si>
  <si>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</si>
  <si>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</si>
  <si>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</si>
  <si>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</si>
  <si>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</si>
  <si>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</si>
  <si>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</si>
  <si>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</si>
  <si>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</si>
  <si>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</si>
  <si>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</si>
  <si>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</si>
  <si>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</si>
  <si>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</si>
  <si>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</si>
  <si>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</si>
  <si>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</si>
  <si>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</si>
  <si>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</si>
  <si>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</si>
  <si>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</si>
  <si>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</si>
  <si>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</si>
  <si>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</si>
  <si>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</si>
  <si>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</si>
  <si>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</si>
  <si>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</si>
  <si>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</si>
  <si>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</si>
  <si>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</si>
  <si>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</si>
  <si>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</si>
  <si>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</si>
  <si>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</si>
  <si>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</si>
  <si>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</si>
  <si>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</si>
  <si>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</si>
  <si>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</si>
  <si>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</si>
  <si>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</si>
  <si>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</si>
  <si>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</si>
  <si>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</si>
  <si>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</si>
  <si>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</si>
  <si>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</si>
  <si>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</si>
  <si>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</si>
  <si>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</si>
  <si>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</si>
  <si>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</si>
  <si>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</si>
  <si>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</si>
  <si>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</si>
  <si>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</si>
  <si>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</si>
  <si>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</si>
  <si>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</si>
  <si>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</si>
  <si>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</si>
  <si>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</si>
  <si>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</si>
  <si>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</si>
  <si>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</si>
  <si>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</si>
  <si>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</si>
  <si>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</si>
  <si>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</si>
  <si>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</si>
  <si>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</si>
  <si>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</si>
  <si>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</si>
  <si>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</si>
  <si>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</si>
  <si>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</si>
  <si>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</si>
  <si>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</si>
  <si>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</si>
  <si>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</si>
  <si>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</si>
  <si>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</si>
  <si>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</si>
  <si>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</si>
  <si>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</si>
  <si>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</si>
  <si>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</si>
  <si>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</si>
  <si>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</si>
  <si>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</si>
  <si>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</si>
  <si>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</si>
  <si>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</si>
  <si>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</si>
  <si>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</si>
  <si>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</si>
  <si>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</si>
  <si>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</si>
  <si>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</si>
  <si>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</si>
  <si>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</si>
  <si>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</si>
  <si>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</si>
  <si>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</si>
  <si>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</si>
  <si>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</si>
  <si>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</si>
  <si>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</si>
  <si>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</si>
  <si>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</si>
  <si>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</si>
  <si>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</si>
  <si>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</si>
  <si>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</si>
  <si>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</si>
  <si>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</si>
  <si>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</si>
  <si>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</si>
  <si>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</si>
  <si>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</si>
  <si>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</si>
  <si>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</si>
  <si>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</si>
  <si>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</si>
  <si>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</si>
  <si>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</si>
  <si>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</si>
  <si>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</si>
  <si>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</si>
  <si>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</si>
  <si>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</si>
  <si>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</si>
  <si>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</si>
  <si>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</si>
  <si>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</si>
  <si>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</si>
  <si>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</si>
  <si>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</si>
  <si>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</si>
  <si>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</si>
  <si>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</si>
  <si>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</si>
  <si>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</si>
  <si>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</si>
  <si>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</si>
  <si>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</si>
  <si>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</si>
  <si>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</si>
  <si>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</si>
  <si>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</si>
  <si>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</si>
  <si>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</si>
  <si>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</si>
  <si>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</si>
  <si>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</si>
  <si>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</si>
  <si>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</si>
  <si>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</si>
  <si>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</si>
  <si>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</si>
  <si>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</si>
  <si>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</si>
  <si>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</si>
  <si>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</si>
  <si>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</si>
  <si>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</si>
  <si>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</si>
  <si>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</si>
  <si>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</si>
  <si>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</si>
  <si>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</si>
  <si>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</si>
  <si>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</si>
  <si>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</si>
  <si>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</si>
  <si>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</si>
  <si>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</si>
  <si>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</si>
  <si>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</si>
  <si>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</si>
  <si>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</si>
  <si>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</si>
  <si>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</si>
  <si>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</si>
  <si>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</si>
  <si>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</si>
  <si>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</si>
  <si>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</si>
  <si>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</si>
  <si>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</si>
  <si>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</si>
  <si>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</si>
  <si>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</si>
  <si>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</si>
  <si>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</si>
  <si>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</si>
  <si>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</si>
  <si>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</si>
  <si>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</si>
  <si>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</si>
  <si>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</si>
  <si>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</si>
  <si>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</si>
  <si>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</si>
  <si>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</si>
  <si>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</si>
  <si>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</si>
  <si>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</si>
  <si>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</si>
  <si>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</si>
  <si>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</si>
  <si>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</si>
  <si>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</si>
  <si>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</si>
  <si>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</si>
  <si>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</si>
  <si>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</si>
  <si>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</si>
  <si>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</si>
  <si>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</si>
  <si>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</si>
  <si>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</si>
  <si>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</si>
  <si>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</si>
  <si>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</si>
  <si>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</si>
  <si>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</si>
  <si>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</si>
  <si>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</si>
  <si>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</si>
  <si>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</si>
  <si>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</si>
  <si>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</si>
  <si>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</si>
  <si>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</si>
  <si>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</si>
  <si>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</si>
  <si>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</si>
  <si>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</si>
  <si>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</si>
  <si>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</si>
  <si>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</si>
  <si>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</si>
  <si>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</si>
  <si>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</si>
  <si>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</si>
  <si>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</si>
  <si>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</si>
  <si>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</si>
  <si>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</si>
  <si>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</si>
  <si>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</si>
  <si>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</si>
  <si>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</si>
  <si>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</si>
  <si>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</si>
  <si>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</si>
  <si>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</si>
  <si>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</si>
  <si>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</si>
  <si>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</si>
  <si>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</si>
  <si>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</si>
  <si>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</si>
  <si>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</si>
  <si>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</si>
  <si>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</si>
  <si>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</si>
  <si>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</si>
  <si>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</si>
  <si>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</si>
  <si>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</si>
  <si>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</si>
  <si>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</si>
  <si>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</si>
  <si>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</si>
  <si>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</si>
  <si>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</si>
  <si>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</si>
  <si>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</si>
  <si>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</si>
  <si>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</si>
  <si>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</si>
  <si>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</si>
  <si>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</si>
  <si>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</si>
  <si>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</si>
  <si>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</si>
  <si>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</si>
  <si>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</si>
  <si>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</si>
  <si>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</si>
  <si>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</si>
  <si>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</si>
  <si>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</si>
  <si>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</si>
  <si>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</si>
  <si>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</si>
  <si>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</si>
  <si>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</si>
  <si>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</si>
  <si>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</si>
  <si>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</si>
  <si>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</si>
  <si>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</si>
  <si>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</si>
  <si>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</si>
  <si>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</si>
  <si>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</si>
  <si>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</si>
  <si>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</si>
  <si>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</si>
  <si>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</si>
  <si>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</si>
  <si>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</si>
  <si>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</si>
  <si>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</si>
  <si>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</si>
  <si>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</si>
  <si>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</si>
  <si>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</si>
  <si>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</si>
  <si>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</si>
  <si>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</si>
  <si>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</si>
  <si>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</si>
  <si>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</si>
  <si>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</si>
  <si>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</si>
  <si>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</si>
  <si>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</si>
  <si>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</si>
  <si>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</si>
  <si>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</si>
  <si>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</si>
  <si>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</si>
  <si>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</si>
  <si>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</si>
  <si>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</si>
  <si>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</si>
  <si>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</si>
  <si>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</si>
  <si>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</si>
  <si>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</si>
  <si>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</si>
  <si>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</si>
  <si>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</si>
  <si>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</si>
  <si>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</si>
  <si>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</si>
  <si>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</si>
  <si>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</si>
  <si>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</si>
  <si>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</si>
  <si>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</si>
  <si>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</si>
  <si>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</si>
  <si>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</si>
  <si>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</si>
  <si>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</si>
  <si>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</si>
  <si>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</si>
  <si>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</si>
  <si>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</si>
  <si>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</si>
  <si>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</si>
  <si>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</si>
  <si>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</si>
  <si>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</si>
  <si>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</si>
  <si>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</si>
  <si>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</si>
  <si>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</si>
  <si>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</si>
  <si>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</si>
  <si>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</si>
  <si>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</si>
  <si>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</si>
  <si>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</si>
  <si>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</si>
  <si>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</si>
  <si>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</si>
  <si>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</si>
  <si>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</si>
  <si>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</si>
  <si>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</si>
  <si>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</si>
  <si>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</si>
  <si>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</si>
  <si>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</si>
  <si>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</si>
  <si>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</si>
  <si>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</si>
  <si>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</si>
  <si>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</si>
  <si>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</si>
  <si>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</si>
  <si>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</si>
  <si>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</si>
  <si>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</si>
  <si>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</si>
  <si>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</si>
  <si>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</si>
  <si>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</si>
  <si>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</si>
  <si>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</si>
  <si>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</si>
  <si>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</si>
  <si>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</si>
  <si>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</si>
  <si>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</si>
  <si>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</si>
  <si>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</si>
  <si>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</si>
  <si>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</si>
  <si>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</si>
  <si>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</si>
  <si>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</si>
  <si>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</si>
  <si>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</si>
  <si>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</si>
  <si>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</si>
  <si>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</si>
  <si>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</si>
  <si>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</si>
  <si>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</si>
  <si>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</si>
  <si>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</si>
  <si>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</si>
  <si>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</si>
  <si>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</si>
  <si>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</si>
  <si>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</si>
  <si>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</si>
  <si>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</si>
  <si>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</si>
  <si>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</si>
  <si>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</si>
  <si>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</si>
  <si>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</si>
  <si>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</si>
  <si>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</si>
  <si>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</si>
  <si>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</si>
  <si>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</si>
  <si>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</si>
  <si>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</si>
  <si>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</si>
  <si>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</si>
  <si>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</si>
  <si>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</si>
  <si>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</si>
  <si>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</si>
  <si>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</si>
  <si>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</si>
  <si>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</si>
  <si>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</si>
  <si>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</si>
  <si>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</si>
  <si>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</si>
  <si>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</si>
  <si>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</si>
  <si>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</si>
  <si>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</si>
  <si>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</si>
  <si>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</si>
  <si>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</si>
  <si>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</si>
  <si>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</si>
  <si>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</si>
  <si>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</si>
  <si>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</si>
  <si>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</si>
  <si>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</si>
  <si>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</si>
  <si>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</si>
  <si>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</si>
  <si>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</si>
  <si>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</si>
  <si>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</si>
  <si>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</si>
  <si>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</si>
  <si>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</si>
  <si>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</si>
  <si>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</si>
  <si>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</si>
  <si>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</si>
  <si>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</si>
  <si>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</si>
  <si>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</si>
  <si>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</si>
  <si>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</si>
  <si>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</si>
  <si>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</si>
  <si>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</si>
  <si>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</si>
  <si>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</si>
  <si>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</si>
  <si>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</si>
  <si>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</si>
  <si>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</si>
  <si>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</si>
  <si>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</si>
  <si>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</si>
  <si>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</si>
  <si>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</si>
  <si>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</si>
  <si>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</si>
  <si>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</si>
  <si>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</si>
  <si>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</si>
  <si>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</si>
  <si>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</si>
  <si>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</si>
  <si>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</si>
  <si>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</si>
  <si>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</si>
  <si>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</si>
  <si>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</si>
  <si>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</si>
  <si>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</si>
  <si>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</si>
  <si>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</si>
  <si>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</si>
  <si>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</si>
  <si>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</si>
  <si>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</si>
  <si>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</si>
  <si>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</si>
  <si>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</si>
  <si>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</si>
  <si>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</si>
  <si>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</si>
  <si>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</si>
  <si>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</si>
  <si>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</si>
  <si>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</si>
  <si>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</si>
  <si>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</si>
  <si>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</si>
  <si>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</si>
  <si>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</si>
  <si>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</si>
  <si>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</si>
  <si>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</si>
  <si>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</si>
  <si>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</si>
  <si>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</si>
  <si>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</si>
  <si>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</si>
  <si>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</si>
  <si>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</si>
  <si>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</si>
  <si>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</si>
  <si>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</si>
  <si>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</si>
  <si>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</si>
  <si>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</si>
  <si>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</si>
  <si>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</si>
  <si>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</si>
  <si>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</si>
  <si>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</si>
  <si>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</si>
  <si>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</si>
  <si>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</si>
  <si>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</si>
  <si>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</si>
  <si>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</si>
  <si>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</si>
  <si>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</si>
  <si>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</si>
  <si>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</si>
  <si>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</si>
  <si>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</si>
  <si>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</si>
  <si>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</si>
  <si>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</si>
  <si>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</si>
  <si>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</si>
  <si>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</si>
  <si>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</si>
  <si>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</si>
  <si>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</si>
  <si>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</si>
  <si>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</si>
  <si>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</si>
  <si>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</si>
  <si>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</si>
  <si>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</si>
  <si>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</si>
  <si>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</si>
  <si>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</si>
  <si>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</si>
  <si>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</si>
  <si>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</si>
  <si>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</si>
  <si>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</si>
  <si>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</si>
  <si>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</si>
  <si>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</si>
  <si>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</si>
  <si>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</si>
  <si>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</si>
  <si>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</si>
  <si>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</si>
  <si>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</si>
  <si>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</si>
  <si>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</si>
  <si>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</si>
  <si>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</si>
  <si>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</si>
  <si>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</si>
  <si>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</si>
  <si>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</si>
  <si>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</si>
  <si>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</si>
  <si>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</si>
  <si>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</si>
  <si>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</si>
  <si>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</si>
  <si>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</si>
  <si>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</si>
  <si>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</si>
  <si>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</si>
  <si>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</si>
  <si>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</si>
  <si>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</si>
  <si>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</si>
  <si>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</si>
  <si>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</si>
  <si>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</si>
  <si>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</si>
  <si>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</si>
  <si>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</si>
  <si>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</si>
  <si>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</si>
  <si>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</si>
  <si>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</si>
  <si>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</si>
  <si>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</si>
  <si>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</si>
  <si>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</si>
  <si>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</si>
  <si>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</si>
  <si>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</si>
  <si>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</si>
  <si>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</si>
  <si>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</si>
  <si>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</si>
  <si>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</si>
  <si>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</si>
  <si>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</si>
  <si>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</si>
  <si>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</si>
  <si>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</si>
  <si>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</si>
  <si>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</si>
  <si>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</si>
  <si>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</si>
  <si>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</si>
  <si>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</si>
  <si>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</si>
  <si>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</si>
  <si>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</si>
  <si>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</si>
  <si>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</si>
  <si>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</si>
  <si>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</si>
  <si>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</si>
  <si>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</si>
  <si>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</si>
  <si>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</si>
  <si>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</si>
  <si>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</si>
  <si>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</si>
  <si>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</si>
  <si>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</si>
  <si>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</si>
  <si>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</si>
  <si>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</si>
  <si>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</si>
  <si>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</si>
  <si>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</si>
  <si>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</si>
  <si>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</si>
  <si>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</si>
  <si>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</si>
  <si>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</si>
  <si>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</si>
  <si>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</si>
  <si>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</si>
  <si>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</si>
  <si>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</si>
  <si>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</si>
  <si>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</si>
  <si>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</si>
  <si>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</si>
  <si>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</si>
  <si>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</si>
  <si>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</si>
  <si>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</si>
  <si>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</si>
  <si>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</si>
  <si>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</si>
  <si>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</si>
  <si>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</si>
  <si>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</si>
  <si>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</si>
  <si>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</si>
  <si>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</si>
  <si>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</si>
  <si>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</si>
  <si>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</si>
  <si>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</si>
  <si>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</si>
  <si>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</si>
  <si>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</si>
  <si>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</si>
  <si>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</si>
  <si>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</si>
  <si>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</si>
  <si>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</si>
  <si>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</si>
  <si>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</si>
  <si>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</si>
  <si>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</si>
  <si>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</si>
  <si>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</si>
  <si>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</si>
  <si>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</si>
  <si>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</si>
  <si>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</si>
  <si>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</si>
  <si>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</si>
  <si>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</si>
  <si>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</si>
  <si>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</si>
  <si>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</si>
  <si>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</si>
  <si>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</si>
  <si>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</si>
  <si>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</si>
  <si>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</si>
  <si>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</si>
  <si>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</si>
  <si>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</si>
  <si>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</si>
  <si>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</si>
  <si>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</si>
  <si>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</si>
  <si>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</si>
  <si>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</si>
  <si>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</si>
  <si>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</si>
  <si>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</si>
  <si>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</si>
  <si>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</si>
  <si>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</si>
  <si>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</si>
  <si>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</si>
  <si>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</si>
  <si>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</si>
  <si>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</si>
  <si>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</si>
  <si>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</si>
  <si>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</si>
  <si>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</si>
  <si>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</si>
  <si>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</si>
  <si>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</si>
  <si>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</si>
  <si>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</si>
  <si>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</si>
  <si>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</si>
  <si>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</si>
  <si>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</si>
  <si>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</si>
  <si>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</si>
  <si>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</si>
  <si>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</si>
  <si>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</si>
  <si>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</si>
  <si>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</si>
  <si>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</si>
  <si>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</si>
  <si>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</si>
  <si>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</si>
  <si>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</si>
  <si>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</si>
  <si>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</si>
  <si>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</si>
  <si>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</si>
  <si>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</si>
  <si>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</si>
  <si>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</si>
  <si>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</si>
  <si>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</si>
  <si>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</si>
  <si>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</si>
  <si>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</si>
  <si>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</si>
  <si>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</si>
  <si>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</si>
  <si>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</si>
  <si>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</si>
  <si>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</si>
  <si>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</si>
  <si>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</si>
  <si>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</si>
  <si>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</si>
  <si>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</si>
  <si>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</si>
  <si>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</si>
  <si>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</si>
  <si>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</si>
  <si>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</si>
  <si>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</si>
  <si>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</si>
  <si>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</si>
  <si>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</si>
  <si>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</si>
  <si>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</si>
  <si>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</si>
  <si>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</si>
  <si>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</si>
  <si>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</si>
  <si>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</si>
  <si>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</si>
  <si>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</si>
  <si>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</si>
  <si>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</si>
  <si>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</si>
  <si>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</si>
  <si>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</si>
  <si>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</si>
  <si>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</si>
  <si>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</si>
  <si>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</si>
  <si>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</si>
  <si>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</si>
  <si>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</si>
  <si>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</si>
  <si>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</si>
  <si>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</si>
  <si>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</si>
  <si>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</si>
  <si>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</si>
  <si>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</si>
  <si>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</si>
  <si>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</si>
  <si>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</si>
  <si>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</si>
  <si>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</si>
  <si>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</si>
  <si>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</si>
  <si>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</si>
  <si>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</si>
  <si>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</si>
  <si>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</si>
  <si>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</si>
  <si>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</si>
  <si>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</si>
  <si>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</si>
  <si>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</si>
  <si>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</si>
  <si>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</si>
  <si>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</si>
  <si>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</si>
  <si>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</si>
  <si>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</si>
  <si>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</si>
  <si>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</si>
  <si>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</si>
  <si>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</si>
  <si>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</si>
  <si>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</si>
  <si>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</si>
  <si>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</si>
  <si>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</si>
  <si>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</si>
  <si>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</si>
  <si>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</si>
  <si>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</si>
  <si>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</si>
  <si>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</si>
  <si>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</si>
  <si>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</si>
  <si>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</si>
  <si>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</si>
  <si>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</si>
  <si>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</si>
  <si>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</si>
  <si>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</si>
  <si>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</si>
  <si>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</si>
  <si>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</si>
  <si>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</si>
  <si>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</si>
  <si>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</si>
  <si>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</si>
  <si>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</si>
  <si>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</si>
  <si>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</si>
  <si>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</si>
  <si>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</si>
  <si>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</si>
  <si>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</si>
  <si>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</si>
  <si>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</si>
  <si>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</si>
  <si>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</si>
  <si>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</si>
  <si>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</si>
  <si>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</si>
  <si>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</si>
  <si>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</si>
  <si>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</si>
  <si>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</si>
  <si>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</si>
  <si>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</si>
  <si>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</si>
  <si>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</si>
  <si>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</si>
  <si>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</si>
  <si>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</si>
  <si>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</si>
  <si>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</si>
  <si>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</si>
  <si>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</si>
  <si>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</si>
  <si>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</si>
  <si>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</si>
  <si>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</si>
  <si>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</si>
  <si>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</si>
  <si>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</si>
  <si>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</si>
  <si>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</si>
  <si>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</si>
  <si>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</si>
  <si>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</si>
  <si>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</si>
  <si>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</si>
  <si>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</si>
  <si>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</si>
  <si>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</si>
  <si>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</si>
  <si>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</si>
  <si>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</si>
  <si>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</si>
  <si>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</si>
  <si>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</si>
  <si>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</si>
  <si>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</si>
  <si>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</si>
  <si>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</si>
  <si>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</si>
  <si>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</si>
  <si>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</si>
  <si>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</si>
  <si>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</si>
  <si>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</si>
  <si>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</si>
  <si>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</si>
  <si>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</si>
  <si>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</si>
  <si>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</si>
  <si>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</si>
  <si>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</si>
  <si>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</si>
  <si>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</si>
  <si>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</si>
  <si>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</si>
  <si>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</si>
  <si>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</si>
  <si>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</si>
  <si>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</si>
  <si>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</si>
  <si>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</si>
  <si>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</si>
  <si>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</si>
  <si>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</si>
  <si>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</si>
  <si>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</si>
  <si>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</si>
  <si>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</si>
  <si>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</si>
  <si>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</si>
  <si>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</si>
  <si>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</si>
  <si>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</si>
  <si>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</si>
  <si>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</si>
  <si>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</si>
  <si>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</si>
  <si>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</si>
  <si>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</si>
  <si>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</si>
  <si>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</si>
  <si>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</si>
  <si>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</si>
  <si>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</si>
  <si>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</si>
  <si>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</si>
  <si>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</si>
  <si>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</si>
  <si>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</si>
  <si>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</si>
  <si>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</si>
  <si>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</si>
  <si>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</si>
  <si>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</si>
  <si>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</si>
  <si>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</si>
  <si>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</si>
  <si>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</si>
  <si>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</si>
  <si>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</si>
  <si>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</si>
  <si>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</si>
  <si>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</si>
  <si>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</si>
  <si>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</si>
  <si>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</si>
  <si>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</si>
  <si>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</si>
  <si>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</si>
  <si>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</si>
  <si>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</si>
  <si>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</si>
  <si>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</si>
  <si>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</si>
  <si>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</si>
  <si>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</si>
  <si>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</si>
  <si>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</si>
  <si>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</si>
  <si>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</si>
  <si>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</si>
  <si>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</si>
  <si>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</si>
  <si>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</si>
  <si>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</si>
  <si>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</si>
  <si>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</si>
  <si>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</si>
  <si>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</si>
  <si>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</si>
  <si>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</si>
  <si>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</si>
  <si>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</si>
  <si>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</si>
  <si>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</si>
  <si>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</si>
  <si>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</si>
  <si>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</si>
  <si>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</si>
  <si>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</si>
  <si>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</si>
  <si>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</si>
  <si>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</si>
  <si>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</si>
  <si>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</si>
  <si>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</si>
  <si>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</si>
  <si>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</si>
  <si>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</si>
  <si>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</si>
  <si>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</si>
  <si>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</si>
  <si>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</si>
  <si>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</si>
  <si>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</si>
  <si>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</si>
  <si>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</si>
  <si>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</si>
  <si>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</si>
  <si>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</si>
  <si>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</si>
  <si>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</si>
  <si>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</si>
  <si>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</si>
  <si>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</si>
  <si>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</si>
  <si>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</si>
  <si>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</si>
  <si>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</si>
  <si>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</si>
  <si>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</si>
  <si>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</si>
  <si>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</si>
  <si>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</si>
  <si>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</si>
  <si>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</si>
  <si>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</si>
  <si>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</si>
  <si>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</si>
  <si>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</si>
  <si>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</si>
  <si>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</si>
  <si>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</si>
  <si>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</si>
  <si>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</si>
  <si>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</si>
  <si>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</si>
  <si>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</si>
  <si>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</si>
  <si>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</si>
  <si>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</si>
  <si>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</si>
  <si>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</si>
  <si>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</si>
  <si>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</si>
  <si>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</si>
  <si>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</si>
  <si>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</si>
  <si>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</si>
  <si>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</si>
  <si>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</si>
  <si>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</si>
  <si>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</si>
  <si>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</si>
  <si>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</si>
  <si>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</si>
  <si>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</si>
  <si>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</si>
  <si>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</si>
  <si>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</si>
  <si>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</si>
  <si>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</si>
  <si>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</si>
  <si>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</si>
  <si>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</si>
  <si>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</si>
  <si>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</si>
  <si>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</si>
  <si>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</si>
  <si>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</si>
  <si>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</si>
  <si>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</si>
  <si>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</si>
  <si>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</si>
  <si>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</si>
  <si>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</si>
  <si>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</si>
  <si>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</si>
  <si>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</si>
  <si>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</si>
  <si>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</si>
  <si>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</si>
  <si>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</si>
  <si>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</si>
  <si>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</si>
  <si>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</si>
  <si>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</si>
  <si>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</si>
  <si>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</si>
  <si>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</si>
  <si>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</si>
  <si>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</si>
  <si>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</si>
  <si>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</si>
  <si>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</si>
  <si>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</si>
  <si>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</si>
  <si>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</si>
  <si>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</si>
  <si>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</si>
  <si>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</si>
  <si>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</si>
  <si>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</si>
  <si>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</si>
  <si>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</si>
  <si>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</si>
  <si>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</si>
  <si>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</si>
  <si>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</si>
  <si>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</si>
  <si>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</si>
  <si>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</si>
  <si>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</si>
  <si>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</si>
  <si>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</si>
  <si>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</si>
  <si>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</si>
  <si>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</si>
  <si>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</si>
  <si>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</si>
  <si>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</si>
  <si>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</si>
  <si>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</si>
  <si>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</si>
  <si>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</si>
  <si>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</si>
  <si>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</si>
  <si>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</si>
  <si>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</si>
  <si>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</si>
  <si>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</si>
  <si>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</si>
  <si>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</si>
  <si>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</si>
  <si>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</si>
  <si>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</si>
  <si>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</si>
  <si>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</si>
  <si>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</si>
  <si>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</si>
  <si>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</si>
  <si>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</si>
  <si>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</si>
  <si>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</si>
  <si>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</si>
  <si>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</si>
  <si>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</si>
  <si>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</si>
  <si>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</si>
  <si>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</si>
  <si>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</si>
  <si>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</si>
  <si>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</si>
  <si>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</si>
  <si>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</si>
  <si>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</si>
  <si>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</si>
  <si>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</si>
  <si>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</si>
  <si>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</si>
  <si>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</si>
  <si>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</si>
  <si>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</si>
  <si>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</si>
  <si>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</si>
  <si>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</si>
  <si>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</si>
  <si>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</si>
  <si>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</si>
  <si>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</si>
  <si>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</si>
  <si>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</si>
  <si>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</si>
  <si>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</si>
  <si>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</si>
  <si>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</si>
  <si>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</si>
  <si>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</si>
  <si>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</si>
  <si>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</si>
  <si>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</si>
  <si>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</si>
  <si>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</si>
  <si>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</si>
  <si>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</si>
  <si>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</si>
  <si>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</si>
  <si>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</si>
  <si>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</si>
  <si>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</si>
  <si>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</si>
  <si>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</si>
  <si>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</si>
  <si>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</si>
  <si>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</si>
  <si>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</si>
  <si>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</si>
  <si>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</si>
  <si>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</si>
  <si>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</si>
  <si>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</si>
  <si>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</si>
  <si>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</si>
  <si>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</si>
  <si>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</si>
  <si>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</si>
  <si>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</si>
  <si>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</si>
  <si>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</si>
  <si>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</si>
  <si>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</si>
  <si>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</si>
  <si>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</si>
  <si>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</si>
  <si>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</si>
  <si>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</si>
  <si>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</si>
  <si>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</si>
  <si>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</si>
  <si>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</si>
  <si>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</si>
  <si>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</si>
  <si>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</si>
  <si>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</si>
  <si>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</si>
  <si>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</si>
  <si>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</si>
  <si>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</si>
  <si>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</si>
  <si>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</si>
  <si>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</si>
  <si>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</si>
  <si>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</si>
  <si>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</si>
  <si>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</si>
  <si>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</si>
  <si>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</si>
  <si>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</si>
  <si>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</si>
  <si>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</si>
  <si>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</si>
  <si>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</si>
  <si>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</si>
  <si>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</si>
  <si>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</si>
  <si>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</si>
  <si>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</si>
  <si>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</si>
  <si>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</si>
  <si>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</si>
  <si>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</si>
  <si>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</si>
  <si>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</si>
  <si>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</si>
  <si>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</si>
  <si>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</si>
  <si>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</si>
  <si>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</si>
  <si>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</si>
  <si>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</si>
  <si>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</si>
  <si>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</si>
  <si>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</si>
  <si>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</si>
  <si>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</si>
  <si>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</si>
  <si>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</si>
  <si>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</si>
  <si>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</si>
  <si>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</si>
  <si>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</si>
  <si>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</si>
  <si>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</si>
  <si>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</si>
  <si>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</si>
  <si>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</si>
  <si>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</si>
  <si>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</si>
  <si>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</si>
  <si>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</si>
  <si>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</si>
  <si>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</si>
  <si>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</si>
  <si>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</si>
  <si>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</si>
  <si>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</si>
  <si>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</si>
  <si>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</si>
  <si>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</si>
  <si>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</si>
  <si>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</si>
  <si>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</si>
  <si>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</si>
  <si>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</si>
  <si>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</si>
  <si>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</si>
  <si>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</si>
  <si>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</si>
  <si>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</si>
  <si>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</si>
  <si>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</si>
  <si>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</si>
  <si>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</si>
  <si>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</si>
  <si>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</si>
  <si>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</si>
  <si>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</si>
  <si>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</si>
  <si>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</si>
  <si>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</si>
  <si>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</si>
  <si>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</si>
  <si>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</si>
  <si>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</si>
  <si>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</si>
  <si>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</si>
  <si>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</si>
  <si>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</si>
  <si>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</si>
  <si>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</si>
  <si>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</si>
  <si>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</si>
  <si>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</si>
  <si>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</si>
  <si>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</si>
  <si>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</si>
  <si>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</si>
  <si>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</si>
  <si>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</si>
  <si>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</si>
  <si>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</si>
  <si>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</si>
  <si>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</si>
  <si>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</si>
  <si>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</si>
  <si>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</si>
  <si>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</si>
  <si>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</si>
  <si>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</si>
  <si>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</si>
  <si>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</si>
  <si>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</si>
  <si>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</si>
  <si>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</si>
  <si>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</si>
  <si>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</si>
  <si>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</si>
  <si>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</si>
  <si>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</si>
  <si>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</si>
  <si>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</si>
  <si>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</si>
  <si>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</si>
  <si>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</si>
  <si>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</si>
  <si>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</si>
  <si>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</si>
  <si>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</si>
  <si>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</si>
  <si>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</si>
  <si>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</si>
  <si>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</si>
  <si>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</si>
  <si>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</si>
  <si>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</si>
  <si>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</si>
  <si>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</si>
  <si>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</si>
  <si>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</si>
  <si>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</si>
  <si>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</si>
  <si>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</si>
  <si>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</si>
  <si>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</si>
  <si>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</si>
  <si>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</si>
  <si>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</si>
  <si>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</si>
  <si>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</si>
  <si>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</si>
  <si>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</si>
  <si>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</si>
  <si>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</si>
  <si>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</si>
  <si>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</si>
  <si>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</si>
  <si>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</si>
  <si>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</si>
  <si>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</si>
  <si>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</si>
  <si>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</si>
  <si>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</si>
  <si>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</si>
  <si>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</si>
  <si>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</si>
  <si>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</si>
  <si>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</si>
  <si>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</si>
  <si>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</si>
  <si>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</si>
  <si>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</si>
  <si>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</si>
  <si>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</si>
  <si>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</si>
  <si>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</si>
  <si>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</si>
  <si>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</si>
  <si>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</si>
  <si>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</si>
  <si>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</si>
  <si>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</si>
  <si>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</si>
  <si>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</si>
  <si>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</si>
  <si>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</si>
  <si>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</si>
  <si>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</si>
  <si>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</si>
  <si>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</si>
  <si>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</si>
  <si>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</si>
  <si>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</si>
  <si>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</si>
  <si>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</si>
  <si>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</si>
  <si>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</si>
  <si>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</si>
  <si>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</si>
  <si>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</si>
  <si>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</si>
  <si>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</si>
  <si>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</si>
  <si>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</si>
  <si>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</si>
  <si>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</si>
  <si>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</si>
  <si>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</si>
  <si>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</si>
  <si>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</si>
  <si>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</si>
  <si>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</si>
  <si>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</si>
  <si>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</si>
  <si>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</si>
  <si>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</si>
  <si>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</si>
  <si>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</si>
  <si>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</si>
  <si>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</si>
  <si>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</si>
  <si>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</si>
  <si>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</si>
  <si>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</si>
  <si>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</si>
  <si>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</si>
  <si>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</si>
  <si>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</si>
  <si>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</si>
  <si>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</si>
  <si>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</si>
  <si>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</si>
  <si>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</si>
  <si>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</si>
  <si>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</si>
  <si>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</si>
  <si>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</si>
  <si>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</si>
  <si>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</si>
  <si>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</si>
  <si>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</si>
  <si>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</si>
  <si>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</si>
  <si>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</si>
  <si>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</si>
  <si>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</si>
  <si>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</si>
  <si>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</si>
  <si>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</si>
  <si>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</si>
  <si>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</si>
  <si>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</si>
  <si>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</si>
  <si>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</si>
  <si>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</si>
  <si>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</si>
  <si>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</si>
  <si>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</si>
  <si>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</si>
  <si>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</si>
  <si>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</si>
  <si>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</si>
  <si>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</si>
  <si>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</si>
  <si>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</si>
  <si>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</si>
  <si>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</si>
  <si>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</si>
  <si>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</si>
  <si>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</si>
  <si>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</si>
  <si>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</si>
  <si>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</si>
  <si>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</si>
  <si>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</si>
  <si>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</si>
  <si>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</si>
  <si>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</si>
  <si>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</si>
  <si>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</si>
  <si>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</si>
  <si>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</si>
  <si>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</si>
  <si>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</si>
  <si>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</si>
  <si>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</si>
  <si>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</si>
  <si>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</si>
  <si>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</si>
  <si>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</si>
  <si>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</si>
  <si>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</si>
  <si>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</si>
  <si>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</si>
  <si>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</si>
  <si>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</si>
  <si>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</si>
  <si>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</si>
  <si>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</si>
  <si>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</si>
  <si>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</si>
  <si>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</si>
  <si>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</si>
  <si>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</si>
  <si>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</si>
  <si>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</si>
  <si>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</si>
  <si>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</si>
  <si>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</si>
  <si>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</si>
  <si>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</si>
  <si>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</si>
  <si>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</si>
  <si>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</si>
  <si>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</si>
  <si>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</si>
  <si>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</si>
  <si>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</si>
  <si>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</si>
  <si>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</si>
  <si>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</si>
  <si>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</si>
  <si>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</si>
  <si>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</si>
  <si>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</si>
  <si>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</si>
  <si>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</si>
  <si>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</si>
  <si>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</si>
  <si>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</si>
  <si>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</si>
  <si>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</si>
  <si>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</si>
  <si>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</si>
  <si>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</si>
  <si>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</si>
  <si>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</si>
  <si>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</si>
  <si>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</si>
  <si>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</si>
  <si>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</si>
  <si>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</si>
  <si>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</si>
  <si>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</si>
  <si>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</si>
  <si>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</si>
  <si>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</si>
  <si>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</si>
  <si>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</si>
  <si>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</si>
  <si>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</si>
  <si>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</si>
  <si>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</si>
  <si>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</si>
  <si>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</si>
  <si>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</si>
  <si>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</si>
  <si>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</si>
  <si>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</si>
  <si>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</si>
  <si>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</si>
  <si>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</si>
  <si>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</si>
  <si>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</si>
  <si>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</si>
  <si>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</si>
  <si>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</si>
  <si>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</si>
  <si>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</si>
  <si>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</si>
  <si>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</si>
  <si>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</si>
  <si>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</si>
  <si>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</si>
  <si>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</si>
  <si>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</si>
  <si>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</si>
  <si>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</si>
  <si>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</si>
  <si>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</si>
  <si>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</si>
  <si>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</si>
  <si>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</si>
  <si>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</si>
  <si>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</si>
  <si>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</si>
  <si>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</si>
  <si>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</si>
  <si>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</si>
  <si>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</si>
  <si>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</si>
  <si>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</si>
  <si>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</si>
  <si>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</si>
  <si>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</si>
  <si>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</si>
  <si>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</si>
  <si>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</si>
  <si>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</si>
  <si>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</si>
  <si>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</si>
  <si>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</si>
  <si>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</si>
  <si>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</si>
  <si>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</si>
  <si>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</si>
  <si>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</si>
  <si>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</si>
  <si>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</si>
  <si>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</si>
  <si>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</si>
  <si>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</si>
  <si>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</si>
  <si>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</si>
  <si>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</si>
  <si>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</si>
  <si>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</si>
  <si>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</si>
  <si>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</si>
  <si>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</si>
  <si>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</si>
  <si>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</si>
  <si>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</si>
  <si>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</si>
  <si>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</si>
  <si>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</si>
  <si>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</si>
  <si>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</si>
  <si>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</si>
  <si>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</si>
  <si>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</si>
  <si>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</si>
  <si>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</si>
  <si>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</si>
  <si>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</si>
  <si>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</si>
  <si>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</si>
  <si>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</si>
  <si>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</si>
  <si>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</si>
  <si>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</si>
  <si>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</si>
  <si>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</si>
  <si>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</si>
  <si>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</si>
  <si>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</si>
  <si>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</si>
  <si>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</si>
  <si>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</si>
  <si>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</si>
  <si>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</si>
  <si>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</si>
  <si>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</si>
  <si>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</si>
  <si>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</si>
  <si>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</si>
  <si>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</si>
  <si>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</si>
  <si>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</si>
  <si>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</si>
  <si>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</si>
  <si>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</si>
  <si>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</si>
  <si>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</si>
  <si>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</si>
  <si>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</si>
  <si>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</si>
  <si>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</si>
  <si>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</si>
  <si>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</si>
  <si>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</si>
  <si>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</si>
  <si>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</si>
  <si>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</si>
  <si>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</si>
  <si>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</si>
  <si>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</si>
  <si>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</si>
  <si>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</si>
  <si>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</si>
  <si>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</si>
  <si>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</si>
  <si>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</si>
  <si>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</si>
  <si>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</si>
  <si>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</si>
  <si>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</si>
  <si>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</si>
  <si>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</si>
  <si>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</si>
  <si>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</si>
  <si>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</si>
  <si>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</si>
  <si>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</si>
  <si>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</si>
  <si>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</si>
  <si>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</si>
  <si>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</si>
  <si>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</si>
  <si>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</si>
  <si>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</si>
  <si>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</si>
  <si>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</si>
  <si>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</si>
  <si>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</si>
  <si>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</si>
  <si>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</si>
  <si>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</si>
  <si>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</si>
  <si>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</si>
  <si>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</si>
  <si>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</si>
  <si>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</si>
  <si>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</si>
  <si>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</si>
  <si>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</si>
  <si>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</si>
  <si>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</si>
  <si>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</si>
  <si>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</si>
  <si>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</si>
  <si>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</si>
  <si>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</si>
  <si>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</si>
  <si>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</si>
  <si>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</si>
  <si>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</si>
  <si>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</si>
  <si>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</si>
  <si>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</si>
  <si>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</si>
  <si>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</si>
  <si>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</si>
  <si>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</si>
  <si>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</si>
  <si>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</si>
  <si>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</si>
  <si>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</si>
  <si>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</si>
  <si>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</si>
  <si>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</si>
  <si>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</si>
  <si>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</si>
  <si>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</si>
  <si>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</si>
  <si>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</si>
  <si>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</si>
  <si>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</si>
  <si>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</si>
  <si>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</si>
  <si>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</si>
  <si>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</si>
  <si>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</si>
  <si>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</si>
  <si>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</si>
  <si>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</si>
  <si>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</si>
  <si>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</si>
  <si>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</si>
  <si>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</si>
  <si>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</si>
  <si>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</si>
  <si>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</si>
  <si>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</si>
  <si>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</si>
  <si>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</si>
  <si>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</si>
  <si>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</si>
  <si>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</si>
  <si>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</si>
  <si>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</si>
  <si>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</si>
  <si>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</si>
  <si>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</si>
  <si>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</si>
  <si>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</si>
  <si>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</si>
  <si>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</si>
  <si>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</si>
  <si>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</si>
  <si>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</si>
  <si>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</si>
  <si>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</si>
  <si>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</si>
  <si>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</si>
  <si>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</si>
  <si>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</si>
  <si>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</si>
  <si>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</si>
  <si>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</si>
  <si>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</si>
  <si>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</si>
  <si>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</si>
  <si>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</si>
  <si>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</si>
  <si>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</si>
  <si>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</si>
  <si>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</si>
  <si>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</si>
  <si>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</si>
  <si>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</si>
  <si>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</si>
  <si>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</si>
  <si>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</si>
  <si>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</si>
  <si>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</si>
  <si>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</si>
  <si>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</si>
  <si>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</si>
  <si>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</si>
  <si>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</si>
  <si>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</si>
  <si>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</si>
  <si>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</si>
  <si>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</si>
  <si>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</si>
  <si>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</si>
  <si>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</si>
  <si>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</si>
  <si>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</si>
  <si>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</si>
  <si>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</si>
  <si>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</si>
  <si>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</si>
  <si>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</si>
  <si>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</si>
  <si>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</si>
  <si>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</si>
  <si>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</si>
  <si>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</si>
  <si>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</si>
  <si>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</si>
  <si>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</si>
  <si>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</si>
  <si>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</si>
  <si>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</si>
  <si>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</si>
  <si>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</si>
  <si>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</si>
  <si>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</si>
  <si>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</si>
  <si>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</si>
  <si>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</si>
  <si>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</si>
  <si>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</si>
  <si>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</si>
  <si>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</si>
  <si>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</si>
  <si>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</si>
  <si>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</si>
  <si>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</si>
  <si>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</si>
  <si>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</si>
  <si>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</si>
  <si>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</si>
  <si>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</si>
  <si>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</si>
  <si>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</si>
  <si>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</si>
  <si>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</si>
  <si>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</si>
  <si>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</si>
  <si>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</si>
  <si>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</si>
  <si>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</si>
  <si>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</si>
  <si>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</si>
  <si>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</si>
  <si>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</si>
  <si>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</si>
  <si>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</si>
  <si>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</si>
  <si>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</si>
  <si>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</si>
  <si>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</si>
  <si>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</si>
  <si>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</si>
  <si>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</si>
  <si>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</si>
  <si>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</si>
  <si>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</si>
  <si>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</si>
  <si>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</si>
  <si>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</si>
  <si>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</si>
  <si>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</si>
  <si>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</si>
  <si>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</si>
  <si>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</si>
  <si>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</si>
  <si>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</si>
  <si>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</si>
  <si>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</si>
  <si>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</si>
  <si>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</si>
  <si>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</si>
  <si>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</si>
  <si>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</si>
  <si>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</si>
  <si>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</si>
  <si>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</si>
  <si>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</si>
  <si>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</si>
  <si>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</si>
  <si>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</si>
  <si>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</si>
  <si>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</si>
  <si>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</si>
  <si>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</si>
  <si>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</si>
  <si>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</si>
  <si>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</si>
  <si>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</si>
  <si>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</si>
  <si>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</si>
  <si>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</si>
  <si>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</si>
  <si>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</si>
  <si>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</si>
  <si>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</si>
  <si>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</si>
  <si>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</si>
  <si>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</si>
  <si>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</si>
  <si>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</si>
  <si>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</si>
  <si>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</si>
  <si>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</si>
  <si>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</si>
  <si>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</si>
  <si>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</si>
  <si>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</si>
  <si>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</si>
  <si>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</si>
  <si>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</si>
  <si>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</si>
  <si>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</si>
  <si>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</si>
  <si>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</si>
  <si>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</si>
  <si>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</si>
  <si>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</si>
  <si>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</si>
  <si>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</si>
  <si>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</si>
  <si>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</si>
  <si>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</si>
  <si>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</si>
  <si>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</si>
  <si>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</si>
  <si>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</si>
  <si>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</si>
  <si>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</si>
  <si>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</si>
  <si>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</si>
  <si>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</si>
  <si>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</si>
  <si>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</si>
  <si>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</si>
  <si>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</si>
  <si>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</si>
  <si>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</si>
  <si>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</si>
  <si>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</si>
  <si>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</si>
  <si>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</si>
  <si>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</si>
  <si>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</si>
  <si>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</si>
  <si>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</si>
  <si>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</si>
  <si>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</si>
  <si>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</si>
  <si>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</si>
  <si>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</si>
  <si>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</si>
  <si>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</si>
  <si>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</si>
  <si>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</si>
  <si>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</si>
  <si>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</si>
  <si>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</si>
  <si>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</si>
  <si>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</si>
  <si>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</si>
  <si>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</si>
  <si>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</si>
  <si>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</si>
  <si>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</si>
  <si>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</si>
  <si>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</si>
  <si>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</si>
  <si>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</si>
  <si>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</si>
  <si>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</si>
  <si>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</si>
  <si>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</si>
  <si>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</si>
  <si>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</si>
  <si>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</si>
  <si>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</si>
  <si>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</si>
  <si>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</si>
  <si>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</si>
  <si>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</si>
  <si>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</si>
  <si>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</si>
  <si>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</si>
  <si>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</si>
  <si>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</si>
  <si>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</si>
  <si>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</si>
  <si>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</si>
  <si>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</si>
  <si>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</si>
  <si>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</si>
  <si>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</si>
  <si>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</si>
  <si>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</si>
  <si>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</si>
  <si>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</si>
  <si>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</si>
  <si>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</si>
  <si>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</si>
  <si>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</si>
  <si>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</si>
  <si>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</si>
  <si>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</si>
  <si>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</si>
  <si>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</si>
  <si>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</si>
  <si>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</si>
  <si>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</si>
  <si>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</si>
  <si>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</si>
  <si>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</si>
  <si>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</si>
  <si>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</si>
  <si>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</si>
  <si>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</si>
  <si>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</si>
  <si>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</si>
  <si>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</si>
  <si>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</si>
  <si>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</si>
  <si>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</si>
  <si>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</si>
  <si>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</si>
  <si>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</si>
  <si>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</si>
  <si>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</si>
  <si>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</si>
  <si>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</si>
  <si>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</si>
  <si>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</si>
  <si>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</si>
  <si>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</si>
  <si>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</si>
  <si>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</si>
  <si>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</si>
  <si>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</si>
  <si>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</si>
  <si>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</si>
  <si>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</si>
  <si>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</si>
  <si>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</si>
  <si>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</si>
  <si>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</si>
  <si>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</si>
  <si>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</si>
  <si>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</si>
  <si>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</si>
  <si>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</si>
  <si>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</si>
  <si>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</si>
  <si>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</si>
  <si>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</si>
  <si>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</si>
  <si>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</si>
  <si>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</si>
  <si>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</si>
  <si>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</si>
  <si>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</si>
  <si>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</si>
  <si>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</si>
  <si>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</si>
  <si>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</si>
  <si>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</si>
  <si>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</si>
  <si>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</si>
  <si>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</si>
  <si>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</si>
  <si>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</si>
  <si>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</si>
  <si>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</si>
  <si>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</si>
  <si>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</si>
  <si>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</si>
  <si>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</si>
  <si>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</si>
  <si>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</si>
  <si>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</si>
  <si>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</si>
  <si>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</si>
  <si>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</si>
  <si>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</si>
  <si>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</si>
  <si>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</si>
  <si>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</si>
  <si>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</si>
  <si>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</si>
  <si>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</si>
  <si>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</si>
  <si>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</si>
  <si>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</si>
  <si>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</si>
  <si>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</si>
  <si>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</si>
  <si>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</si>
  <si>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</si>
  <si>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</si>
  <si>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</si>
  <si>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</si>
  <si>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</si>
  <si>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</si>
  <si>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</si>
  <si>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</si>
  <si>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</si>
  <si>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</si>
  <si>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</si>
  <si>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</si>
  <si>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</si>
  <si>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</si>
  <si>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</si>
  <si>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</si>
  <si>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</si>
  <si>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</si>
  <si>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</si>
  <si>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</si>
  <si>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</si>
  <si>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</si>
  <si>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</si>
  <si>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</si>
  <si>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</si>
  <si>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</si>
  <si>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</si>
  <si>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</si>
  <si>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</si>
  <si>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</si>
  <si>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</si>
  <si>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</si>
  <si>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</si>
  <si>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</si>
  <si>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</si>
  <si>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</si>
  <si>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</si>
  <si>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</si>
  <si>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</si>
  <si>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</si>
  <si>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</si>
  <si>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</si>
  <si>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</si>
  <si>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</si>
  <si>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</si>
  <si>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</si>
  <si>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</si>
  <si>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</si>
  <si>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</si>
  <si>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</si>
  <si>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</si>
  <si>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</si>
  <si>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</si>
  <si>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</si>
  <si>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</si>
  <si>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</si>
  <si>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</si>
  <si>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</si>
  <si>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</si>
  <si>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</si>
  <si>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</si>
  <si>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</si>
  <si>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</si>
  <si>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</si>
  <si>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</si>
  <si>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</si>
  <si>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</si>
  <si>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</si>
  <si>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</si>
  <si>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</si>
  <si>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</si>
  <si>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</si>
  <si>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</si>
  <si>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</si>
  <si>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</si>
  <si>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</si>
  <si>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</si>
  <si>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</si>
  <si>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</si>
  <si>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</si>
  <si>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</si>
  <si>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</si>
  <si>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</si>
  <si>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</si>
  <si>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</si>
  <si>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</si>
  <si>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</si>
  <si>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</si>
  <si>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</si>
  <si>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</si>
  <si>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</si>
  <si>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</si>
  <si>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</si>
  <si>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</si>
  <si>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</si>
  <si>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</si>
  <si>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</si>
  <si>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</si>
  <si>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</si>
  <si>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</si>
  <si>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</si>
  <si>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</si>
  <si>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</si>
  <si>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</si>
  <si>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</si>
  <si>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</si>
  <si>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</si>
  <si>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</si>
  <si>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</si>
  <si>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</si>
  <si>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</si>
  <si>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</si>
  <si>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</si>
  <si>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</si>
  <si>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</si>
  <si>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</si>
  <si>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</si>
  <si>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</si>
  <si>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</si>
  <si>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</si>
  <si>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</si>
  <si>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</si>
  <si>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</si>
  <si>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</si>
  <si>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</si>
  <si>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</si>
  <si>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</si>
  <si>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</si>
  <si>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</si>
  <si>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</si>
  <si>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</si>
  <si>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</si>
  <si>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</si>
  <si>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</si>
  <si>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</si>
  <si>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</si>
  <si>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</si>
  <si>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</si>
  <si>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</si>
  <si>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</si>
  <si>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</si>
  <si>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</si>
  <si>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</si>
  <si>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</si>
  <si>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</si>
  <si>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</si>
  <si>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</si>
  <si>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</si>
  <si>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</si>
  <si>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</si>
  <si>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</si>
  <si>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</si>
  <si>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</si>
  <si>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</si>
  <si>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</si>
  <si>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</si>
  <si>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</si>
  <si>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</si>
  <si>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</si>
  <si>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</si>
  <si>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</si>
  <si>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</si>
  <si>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</si>
  <si>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</si>
  <si>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</si>
  <si>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</si>
  <si>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</si>
  <si>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</si>
  <si>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</si>
  <si>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</si>
  <si>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</si>
  <si>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</si>
  <si>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</si>
  <si>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</si>
  <si>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</si>
  <si>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</si>
  <si>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</si>
  <si>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</si>
  <si>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</si>
  <si>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</si>
  <si>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</si>
  <si>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</si>
  <si>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</si>
  <si>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</si>
  <si>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</si>
  <si>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</si>
  <si>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</si>
  <si>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</si>
  <si>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</si>
  <si>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</si>
  <si>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</si>
  <si>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</si>
  <si>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</si>
  <si>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</si>
  <si>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</si>
  <si>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</si>
  <si>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</si>
  <si>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</si>
  <si>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</si>
  <si>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</si>
  <si>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</si>
  <si>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</si>
  <si>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</si>
  <si>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</si>
  <si>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</si>
  <si>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</si>
  <si>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</si>
  <si>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</si>
  <si>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</si>
  <si>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</si>
  <si>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</si>
  <si>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</si>
  <si>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</si>
  <si>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</si>
  <si>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</si>
  <si>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</si>
  <si>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</si>
  <si>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</si>
  <si>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</si>
  <si>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</si>
  <si>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</si>
  <si>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</si>
  <si>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</si>
  <si>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</si>
  <si>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</si>
  <si>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</si>
  <si>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</si>
  <si>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</si>
  <si>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</si>
  <si>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</si>
  <si>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</si>
  <si>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</si>
  <si>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</si>
  <si>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</si>
  <si>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</si>
  <si>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</si>
  <si>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</si>
  <si>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</si>
  <si>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</si>
  <si>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</si>
  <si>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</si>
  <si>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</si>
  <si>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</si>
  <si>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</si>
  <si>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</si>
  <si>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</si>
  <si>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</si>
  <si>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</si>
  <si>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</si>
  <si>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</si>
  <si>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</si>
  <si>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</si>
  <si>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</si>
  <si>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</si>
  <si>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</si>
  <si>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</si>
  <si>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</si>
  <si>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</si>
  <si>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</si>
  <si>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</si>
  <si>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</si>
  <si>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</si>
  <si>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</si>
  <si>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</si>
  <si>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</si>
  <si>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</si>
  <si>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</si>
  <si>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</si>
  <si>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</si>
  <si>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</si>
  <si>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</si>
  <si>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</si>
  <si>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</si>
  <si>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</si>
  <si>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</si>
  <si>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</si>
  <si>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</si>
  <si>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</si>
  <si>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</si>
  <si>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</si>
  <si>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</si>
  <si>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</si>
  <si>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</si>
  <si>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</si>
  <si>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</si>
  <si>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</si>
  <si>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</si>
  <si>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</si>
  <si>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</si>
  <si>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</si>
  <si>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</si>
  <si>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</si>
  <si>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</si>
  <si>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</si>
  <si>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</si>
  <si>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</si>
  <si>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</si>
  <si>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</si>
  <si>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</si>
  <si>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</si>
  <si>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</si>
  <si>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</si>
  <si>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</si>
  <si>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</si>
  <si>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</si>
  <si>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</si>
  <si>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</si>
  <si>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</si>
  <si>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</si>
  <si>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</si>
  <si>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</si>
  <si>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</si>
  <si>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</si>
  <si>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</si>
  <si>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</si>
  <si>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</si>
  <si>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</si>
  <si>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</si>
  <si>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</si>
  <si>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</si>
  <si>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</si>
  <si>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</si>
  <si>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</si>
  <si>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</si>
  <si>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</si>
  <si>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</si>
  <si>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</si>
  <si>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</si>
  <si>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</si>
  <si>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</si>
  <si>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</si>
  <si>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</si>
  <si>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</si>
  <si>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</si>
  <si>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</si>
  <si>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</si>
  <si>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</si>
  <si>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</si>
  <si>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</si>
  <si>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</si>
  <si>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</si>
  <si>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</si>
  <si>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</si>
  <si>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</si>
  <si>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</si>
  <si>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</si>
  <si>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</si>
  <si>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</si>
  <si>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</si>
  <si>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</si>
  <si>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</si>
  <si>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</si>
  <si>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</si>
  <si>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</si>
  <si>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</si>
  <si>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</si>
  <si>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</si>
  <si>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</si>
  <si>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</si>
  <si>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</si>
  <si>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</si>
  <si>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</si>
  <si>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</si>
  <si>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</si>
  <si>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</si>
  <si>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</si>
  <si>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</si>
  <si>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</si>
  <si>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</si>
  <si>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</si>
  <si>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</si>
  <si>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</si>
  <si>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</si>
  <si>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</si>
  <si>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</si>
  <si>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</si>
  <si>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</si>
  <si>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</si>
  <si>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</si>
  <si>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</si>
  <si>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</si>
  <si>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</si>
  <si>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</si>
  <si>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</si>
  <si>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</si>
  <si>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</si>
  <si>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</si>
  <si>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</si>
  <si>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</si>
  <si>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</si>
  <si>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</si>
  <si>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</si>
  <si>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</si>
  <si>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</si>
  <si>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</si>
  <si>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</si>
  <si>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</si>
  <si>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</si>
  <si>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</si>
  <si>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</si>
  <si>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</si>
  <si>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</si>
  <si>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</si>
  <si>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</si>
  <si>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</si>
  <si>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</si>
  <si>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</si>
  <si>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</si>
  <si>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</si>
  <si>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</si>
  <si>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</si>
  <si>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</si>
  <si>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</si>
  <si>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</si>
  <si>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</si>
  <si>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</si>
  <si>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</si>
  <si>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</si>
  <si>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</si>
  <si>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</si>
  <si>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</si>
  <si>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</si>
  <si>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</si>
  <si>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</si>
  <si>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</si>
  <si>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</si>
  <si>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</si>
  <si>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</si>
  <si>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</si>
  <si>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</si>
  <si>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</si>
  <si>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</si>
  <si>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</si>
  <si>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</si>
  <si>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</si>
  <si>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</si>
  <si>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</si>
  <si>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</si>
  <si>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</si>
  <si>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</si>
  <si>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</si>
  <si>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</si>
  <si>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</si>
  <si>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</si>
  <si>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</si>
  <si>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</si>
  <si>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</si>
  <si>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</si>
  <si>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</si>
  <si>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</si>
  <si>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</si>
  <si>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</si>
  <si>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</si>
  <si>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</si>
  <si>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</si>
  <si>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</si>
  <si>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</si>
  <si>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</si>
  <si>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</si>
  <si>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</si>
  <si>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</si>
  <si>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</si>
  <si>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</si>
  <si>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</si>
  <si>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</si>
  <si>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</si>
  <si>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</si>
  <si>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</si>
  <si>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</si>
  <si>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</si>
  <si>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</si>
  <si>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</si>
  <si>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</si>
  <si>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</si>
  <si>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</si>
  <si>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</si>
  <si>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</si>
  <si>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</si>
  <si>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</si>
  <si>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</si>
  <si>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</si>
  <si>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</si>
  <si>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</si>
  <si>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</si>
  <si>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</si>
  <si>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</si>
  <si>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</si>
  <si>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</si>
  <si>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</si>
  <si>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</si>
  <si>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</si>
  <si>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</si>
  <si>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</si>
  <si>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</si>
  <si>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</si>
  <si>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</si>
  <si>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</si>
  <si>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</si>
  <si>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</si>
  <si>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</si>
  <si>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</si>
  <si>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</si>
  <si>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</si>
  <si>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</si>
  <si>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</si>
  <si>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</si>
  <si>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</si>
  <si>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</si>
  <si>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</si>
  <si>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</si>
  <si>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</si>
  <si>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</si>
  <si>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</si>
  <si>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</si>
  <si>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</si>
  <si>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</si>
  <si>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</si>
  <si>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</si>
  <si>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</si>
  <si>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</si>
  <si>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</si>
  <si>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</si>
  <si>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</si>
  <si>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</si>
  <si>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</si>
  <si>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</si>
  <si>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</si>
  <si>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</si>
  <si>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</si>
  <si>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</si>
  <si>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</si>
  <si>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</si>
  <si>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</si>
  <si>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</si>
  <si>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</si>
  <si>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</si>
  <si>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</si>
  <si>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</si>
  <si>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</si>
  <si>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</si>
  <si>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</si>
  <si>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</si>
  <si>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</si>
  <si>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</si>
  <si>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</si>
  <si>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</si>
  <si>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</si>
  <si>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</si>
  <si>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</si>
  <si>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</si>
  <si>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</si>
  <si>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</si>
  <si>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</si>
  <si>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</si>
  <si>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</si>
  <si>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</si>
  <si>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</si>
  <si>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</si>
  <si>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</si>
  <si>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</si>
  <si>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</si>
  <si>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</si>
  <si>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</si>
  <si>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</si>
  <si>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</si>
  <si>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</si>
  <si>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</si>
  <si>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</si>
  <si>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</si>
  <si>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</si>
  <si>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</si>
  <si>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</si>
  <si>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</si>
  <si>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</si>
  <si>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</si>
  <si>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</si>
  <si>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</si>
  <si>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</si>
  <si>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</si>
  <si>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</si>
  <si>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</si>
  <si>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</si>
  <si>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</si>
  <si>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</si>
  <si>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</si>
  <si>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</si>
  <si>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</si>
  <si>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</si>
  <si>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</si>
  <si>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</si>
  <si>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</si>
  <si>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</si>
  <si>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</si>
  <si>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</si>
  <si>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</si>
  <si>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</si>
  <si>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</si>
  <si>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</si>
  <si>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</si>
  <si>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</si>
  <si>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</si>
  <si>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</si>
  <si>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</si>
  <si>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</si>
  <si>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</si>
  <si>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</si>
  <si>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</si>
  <si>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</si>
  <si>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</si>
  <si>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</si>
  <si>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</si>
  <si>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</si>
  <si>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</si>
  <si>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</si>
  <si>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</si>
  <si>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</si>
  <si>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</si>
  <si>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</si>
  <si>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</si>
  <si>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</si>
  <si>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</si>
  <si>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</si>
  <si>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</si>
  <si>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</si>
  <si>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</si>
  <si>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</si>
  <si>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</si>
  <si>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</si>
  <si>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</si>
  <si>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</si>
  <si>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</si>
  <si>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</si>
  <si>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</si>
  <si>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</si>
  <si>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</si>
  <si>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</si>
  <si>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</si>
  <si>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</si>
  <si>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</si>
  <si>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</si>
  <si>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</si>
  <si>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</si>
  <si>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</si>
  <si>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</si>
  <si>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</si>
  <si>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</si>
  <si>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</si>
  <si>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</si>
  <si>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</si>
  <si>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</si>
  <si>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</si>
  <si>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</si>
  <si>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</si>
  <si>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</si>
  <si>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</si>
  <si>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</si>
  <si>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</si>
  <si>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</si>
  <si>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</si>
  <si>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</si>
  <si>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</si>
  <si>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</si>
  <si>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</si>
  <si>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</si>
  <si>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</si>
  <si>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</si>
  <si>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</si>
  <si>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</si>
  <si>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</si>
  <si>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</si>
  <si>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</si>
  <si>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</si>
  <si>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</si>
  <si>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</si>
  <si>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</si>
  <si>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</si>
  <si>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</si>
  <si>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</si>
  <si>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</si>
  <si>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</si>
  <si>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</si>
  <si>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</si>
  <si>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</si>
  <si>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</si>
  <si>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</si>
  <si>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</si>
  <si>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</si>
  <si>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</si>
  <si>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</si>
  <si>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</si>
  <si>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</si>
  <si>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</si>
  <si>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</si>
  <si>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</si>
  <si>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</si>
  <si>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</si>
  <si>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</si>
  <si>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</si>
  <si>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</si>
  <si>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</si>
  <si>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</si>
  <si>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</si>
  <si>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</si>
  <si>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</si>
  <si>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</si>
  <si>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</si>
  <si>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</si>
  <si>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</si>
  <si>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</si>
  <si>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</si>
  <si>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</si>
  <si>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</si>
  <si>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</si>
  <si>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</si>
  <si>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</si>
  <si>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</si>
  <si>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</si>
  <si>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</si>
  <si>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</si>
  <si>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</si>
  <si>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</si>
  <si>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</si>
  <si>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</si>
  <si>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</si>
  <si>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</si>
  <si>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</si>
  <si>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</si>
  <si>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</si>
  <si>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</si>
  <si>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</si>
  <si>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</si>
  <si>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</si>
  <si>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</si>
  <si>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</si>
  <si>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</si>
  <si>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</si>
  <si>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</si>
  <si>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</si>
  <si>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</si>
  <si>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</si>
  <si>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</si>
  <si>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</si>
  <si>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</si>
  <si>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</si>
  <si>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</si>
  <si>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</si>
  <si>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</si>
  <si>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</si>
  <si>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</si>
  <si>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</si>
  <si>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</si>
  <si>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</si>
  <si>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</si>
  <si>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</si>
  <si>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</si>
  <si>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</si>
  <si>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</si>
  <si>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</si>
  <si>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</si>
  <si>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</si>
  <si>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</si>
  <si>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</si>
  <si>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</si>
  <si>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</si>
  <si>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</si>
  <si>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</si>
  <si>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</si>
  <si>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</si>
  <si>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</si>
  <si>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</si>
  <si>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</si>
  <si>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</si>
  <si>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</si>
  <si>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</si>
  <si>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</si>
  <si>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</si>
  <si>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</si>
  <si>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</si>
  <si>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</si>
  <si>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</si>
  <si>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</si>
  <si>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</si>
  <si>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</si>
  <si>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</si>
  <si>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</si>
  <si>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</si>
  <si>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</si>
  <si>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</si>
  <si>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</si>
  <si>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</si>
  <si>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</si>
  <si>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</si>
  <si>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</si>
  <si>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</si>
  <si>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</si>
  <si>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</si>
  <si>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</si>
  <si>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</si>
  <si>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</si>
  <si>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</si>
  <si>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</si>
  <si>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</si>
  <si>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</si>
  <si>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</si>
  <si>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</si>
  <si>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</si>
  <si>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</si>
  <si>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</si>
  <si>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</si>
  <si>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</si>
  <si>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</si>
  <si>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</si>
  <si>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</si>
  <si>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</si>
  <si>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</si>
  <si>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</si>
  <si>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</si>
  <si>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</si>
  <si>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</si>
  <si>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</si>
  <si>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</si>
  <si>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</si>
  <si>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</si>
  <si>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</si>
  <si>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</si>
  <si>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</si>
  <si>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</si>
  <si>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</si>
  <si>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</si>
  <si>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</si>
  <si>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</si>
  <si>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</si>
  <si>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</si>
  <si>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</si>
  <si>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</si>
  <si>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</si>
  <si>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</si>
  <si>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</si>
  <si>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</si>
  <si>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</si>
  <si>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</si>
  <si>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</si>
  <si>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</si>
  <si>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</si>
  <si>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</si>
  <si>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</si>
  <si>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</si>
  <si>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</si>
  <si>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</si>
  <si>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</si>
  <si>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</si>
  <si>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</si>
  <si>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</si>
  <si>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</si>
  <si>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</si>
  <si>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</si>
  <si>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</si>
  <si>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</si>
  <si>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</si>
  <si>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</si>
  <si>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</si>
  <si>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</si>
  <si>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</si>
  <si>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</si>
  <si>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</si>
  <si>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</si>
  <si>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</si>
  <si>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</si>
  <si>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</si>
  <si>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</si>
  <si>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</si>
  <si>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</si>
  <si>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</si>
  <si>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</si>
  <si>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</si>
  <si>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</si>
  <si>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</si>
  <si>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</si>
  <si>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</si>
  <si>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</si>
  <si>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</si>
  <si>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</si>
  <si>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</si>
  <si>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</si>
  <si>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</si>
  <si>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</si>
  <si>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</si>
  <si>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</si>
  <si>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</si>
  <si>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</si>
  <si>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</si>
  <si>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</si>
  <si>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</si>
  <si>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</si>
  <si>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</si>
  <si>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</si>
  <si>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</si>
  <si>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</si>
  <si>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</si>
  <si>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</si>
  <si>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</si>
  <si>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</si>
  <si>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</si>
  <si>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</si>
  <si>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</si>
  <si>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</si>
  <si>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</si>
  <si>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</si>
  <si>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</si>
  <si>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</si>
  <si>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</si>
  <si>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</si>
  <si>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</si>
  <si>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</si>
  <si>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</si>
  <si>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</si>
  <si>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</si>
  <si>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</si>
  <si>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</si>
  <si>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</si>
  <si>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</si>
  <si>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</si>
  <si>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</si>
  <si>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</si>
  <si>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</si>
  <si>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</si>
  <si>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</si>
  <si>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</si>
  <si>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</si>
  <si>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</si>
  <si>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</si>
  <si>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</si>
  <si>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</si>
  <si>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</si>
  <si>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</si>
  <si>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</si>
  <si>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</si>
  <si>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</si>
  <si>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</si>
  <si>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</si>
  <si>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</si>
  <si>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</si>
  <si>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</si>
  <si>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</si>
  <si>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</si>
  <si>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</si>
  <si>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</si>
  <si>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</si>
  <si>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</si>
  <si>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</si>
  <si>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</si>
  <si>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</si>
  <si>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</si>
  <si>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</si>
  <si>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</si>
  <si>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</si>
  <si>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</si>
  <si>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</si>
  <si>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</si>
  <si>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</si>
  <si>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</si>
  <si>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</si>
  <si>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</si>
  <si>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</si>
  <si>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</si>
  <si>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</si>
  <si>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</si>
  <si>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</si>
  <si>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</si>
  <si>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</si>
  <si>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</si>
  <si>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</si>
  <si>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</si>
  <si>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</si>
  <si>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</si>
  <si>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</si>
  <si>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</si>
  <si>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</si>
  <si>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</si>
  <si>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</si>
  <si>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</si>
  <si>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</si>
  <si>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</si>
  <si>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</si>
  <si>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</si>
  <si>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</si>
  <si>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</si>
  <si>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</si>
  <si>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</si>
  <si>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</si>
  <si>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</si>
  <si>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</si>
  <si>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</si>
  <si>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</si>
  <si>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</si>
  <si>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</si>
  <si>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</si>
  <si>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</si>
  <si>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</si>
  <si>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</si>
  <si>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</si>
  <si>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</si>
  <si>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</si>
  <si>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</si>
  <si>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</si>
  <si>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</si>
  <si>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</si>
  <si>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</si>
  <si>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</si>
  <si>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</si>
  <si>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</si>
  <si>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</si>
  <si>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</si>
  <si>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</si>
  <si>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</si>
  <si>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</si>
  <si>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</si>
  <si>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</si>
  <si>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</si>
  <si>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</si>
  <si>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</si>
  <si>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</si>
  <si>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</si>
  <si>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</si>
  <si>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</si>
  <si>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</si>
  <si>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</si>
  <si>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</si>
  <si>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</si>
  <si>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</si>
  <si>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</si>
  <si>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</si>
  <si>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</si>
  <si>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</si>
  <si>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</si>
  <si>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</si>
  <si>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</si>
  <si>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</si>
  <si>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</si>
  <si>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</si>
  <si>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</si>
  <si>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</si>
  <si>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</si>
  <si>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</si>
  <si>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</si>
  <si>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</si>
  <si>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</si>
  <si>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</si>
  <si>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</si>
  <si>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</si>
  <si>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</si>
  <si>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</si>
  <si>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</si>
  <si>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</si>
  <si>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</si>
  <si>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</si>
  <si>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</si>
  <si>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</si>
  <si>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</si>
  <si>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</si>
  <si>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</si>
  <si>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</si>
  <si>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</si>
  <si>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</si>
  <si>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</si>
  <si>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</si>
  <si>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</si>
  <si>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</si>
  <si>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</si>
  <si>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</si>
  <si>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</si>
  <si>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</si>
  <si>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</si>
  <si>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</si>
  <si>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</si>
  <si>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</si>
  <si>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</si>
  <si>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</si>
  <si>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</si>
  <si>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</si>
  <si>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</si>
  <si>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</si>
  <si>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</si>
  <si>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</si>
  <si>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</si>
  <si>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</si>
  <si>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</si>
  <si>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</si>
  <si>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</si>
  <si>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</si>
  <si>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</si>
  <si>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</si>
  <si>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</si>
  <si>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</si>
  <si>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</si>
  <si>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</si>
  <si>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</si>
  <si>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</si>
  <si>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</si>
  <si>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</si>
  <si>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</si>
  <si>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</si>
  <si>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</si>
  <si>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</si>
  <si>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</si>
  <si>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</si>
  <si>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</si>
  <si>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</si>
  <si>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</si>
  <si>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</si>
  <si>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</si>
  <si>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</si>
  <si>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</si>
  <si>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</si>
  <si>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</si>
  <si>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</si>
  <si>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</si>
  <si>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</si>
  <si>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</si>
  <si>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</si>
  <si>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</si>
  <si>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</si>
  <si>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</si>
  <si>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</si>
  <si>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</si>
  <si>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</si>
  <si>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</si>
  <si>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</si>
  <si>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</si>
  <si>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</si>
  <si>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</si>
  <si>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</si>
  <si>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</si>
  <si>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</si>
  <si>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</si>
  <si>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</si>
  <si>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</si>
  <si>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</si>
  <si>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</si>
  <si>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</si>
  <si>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</si>
  <si>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</si>
  <si>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</si>
  <si>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</si>
  <si>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</si>
  <si>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</si>
  <si>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</si>
  <si>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</si>
  <si>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</si>
  <si>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</si>
  <si>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</si>
  <si>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</si>
  <si>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</si>
  <si>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</si>
  <si>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</si>
  <si>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</si>
  <si>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</si>
  <si>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</si>
  <si>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</si>
  <si>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</si>
  <si>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</si>
  <si>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</si>
  <si>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</si>
  <si>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</si>
  <si>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</si>
  <si>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</si>
  <si>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</si>
  <si>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</si>
  <si>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</si>
  <si>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</si>
  <si>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</si>
  <si>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</si>
  <si>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</si>
  <si>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</si>
  <si>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</si>
  <si>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</si>
  <si>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</si>
  <si>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</si>
  <si>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</si>
  <si>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</si>
  <si>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</si>
  <si>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</si>
  <si>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</si>
  <si>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</si>
  <si>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</si>
  <si>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</si>
  <si>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</si>
  <si>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</si>
  <si>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</si>
  <si>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</si>
  <si>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</si>
  <si>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</si>
  <si>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</si>
  <si>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</si>
  <si>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</si>
  <si>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</si>
  <si>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</si>
  <si>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</si>
  <si>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</si>
  <si>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</si>
  <si>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</si>
  <si>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</si>
  <si>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</si>
  <si>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</si>
  <si>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</si>
  <si>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</si>
  <si>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</si>
  <si>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</si>
  <si>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</si>
  <si>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</si>
  <si>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</si>
  <si>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</si>
  <si>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</si>
  <si>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</si>
  <si>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</si>
  <si>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</si>
  <si>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</si>
  <si>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</si>
  <si>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</si>
  <si>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</si>
  <si>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</si>
  <si>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</si>
  <si>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</si>
  <si>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</si>
  <si>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</si>
  <si>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</si>
  <si>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</si>
  <si>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</si>
  <si>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</si>
  <si>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</si>
  <si>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</si>
  <si>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</si>
  <si>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</si>
  <si>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</si>
  <si>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</si>
  <si>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</si>
  <si>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</si>
  <si>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</si>
  <si>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</si>
  <si>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</si>
  <si>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</si>
  <si>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</si>
  <si>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</si>
  <si>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</si>
  <si>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</si>
  <si>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</si>
  <si>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</si>
  <si>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</si>
  <si>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</si>
  <si>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</si>
  <si>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</si>
  <si>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</si>
  <si>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</si>
  <si>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</si>
  <si>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</si>
  <si>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</si>
  <si>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</si>
  <si>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</si>
  <si>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</si>
  <si>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</si>
  <si>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</si>
  <si>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</si>
  <si>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</si>
  <si>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</si>
  <si>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</si>
  <si>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</si>
  <si>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</si>
  <si>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</si>
  <si>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</si>
  <si>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</si>
  <si>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</si>
  <si>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</si>
  <si>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</si>
  <si>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</si>
  <si>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</si>
  <si>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</si>
  <si>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</si>
  <si>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</si>
  <si>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</si>
  <si>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</si>
  <si>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</si>
  <si>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</si>
  <si>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</si>
  <si>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</si>
  <si>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</si>
  <si>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</si>
  <si>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</si>
  <si>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</si>
  <si>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</si>
  <si>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</si>
  <si>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</si>
  <si>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</si>
  <si>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</si>
  <si>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</si>
  <si>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</si>
  <si>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</si>
  <si>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</si>
  <si>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</si>
  <si>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</si>
  <si>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</si>
  <si>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</si>
  <si>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</si>
  <si>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</si>
  <si>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</si>
  <si>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</si>
  <si>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</si>
  <si>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</si>
  <si>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</si>
  <si>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</si>
  <si>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</si>
  <si>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</si>
  <si>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</si>
  <si>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</si>
  <si>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</si>
  <si>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</si>
  <si>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</si>
  <si>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</si>
  <si>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</si>
  <si>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</si>
  <si>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</si>
  <si>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</si>
  <si>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</si>
  <si>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</si>
  <si>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</si>
  <si>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</si>
  <si>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</si>
  <si>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</si>
  <si>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</si>
  <si>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</si>
  <si>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</si>
  <si>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</si>
  <si>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</si>
  <si>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</si>
  <si>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</si>
  <si>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</si>
  <si>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</si>
  <si>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</si>
  <si>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</si>
  <si>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</si>
  <si>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</si>
  <si>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</si>
  <si>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</si>
  <si>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</si>
  <si>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</si>
  <si>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</si>
  <si>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</si>
  <si>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</si>
  <si>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</si>
  <si>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</si>
  <si>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</si>
  <si>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</si>
  <si>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</si>
  <si>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</si>
  <si>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</si>
  <si>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</si>
  <si>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</si>
  <si>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</si>
  <si>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</si>
  <si>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</si>
  <si>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</si>
  <si>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</si>
  <si>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</si>
  <si>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</si>
  <si>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</si>
  <si>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</si>
  <si>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</si>
  <si>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</si>
  <si>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</si>
  <si>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</si>
  <si>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</si>
  <si>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</si>
  <si>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</si>
  <si>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</si>
  <si>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</si>
  <si>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</si>
  <si>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</si>
  <si>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</si>
  <si>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</si>
  <si>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</si>
  <si>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</si>
  <si>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</si>
  <si>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</si>
  <si>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</si>
  <si>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</si>
  <si>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</si>
  <si>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</si>
  <si>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</si>
  <si>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</si>
  <si>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</si>
  <si>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</si>
  <si>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</si>
  <si>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</si>
  <si>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</si>
  <si>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</si>
  <si>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</si>
  <si>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</si>
  <si>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</si>
  <si>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</si>
  <si>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</si>
  <si>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</si>
  <si>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</si>
  <si>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</si>
  <si>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</si>
  <si>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</si>
  <si>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</si>
  <si>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</si>
  <si>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</si>
  <si>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</si>
  <si>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</si>
  <si>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</si>
  <si>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</si>
  <si>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</si>
  <si>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</si>
  <si>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</si>
  <si>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</si>
  <si>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</si>
  <si>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</si>
  <si>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</si>
  <si>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</si>
  <si>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</si>
  <si>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</si>
  <si>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</si>
  <si>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</si>
  <si>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</si>
  <si>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</si>
  <si>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</si>
  <si>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</si>
  <si>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</si>
  <si>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</si>
  <si>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</si>
  <si>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</si>
  <si>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</si>
  <si>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</si>
  <si>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</si>
  <si>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</si>
  <si>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</si>
  <si>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</si>
  <si>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</si>
  <si>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</si>
  <si>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</si>
  <si>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</si>
  <si>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</si>
  <si>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</si>
  <si>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</si>
  <si>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</si>
  <si>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</si>
  <si>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</si>
  <si>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</si>
  <si>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</si>
  <si>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</si>
  <si>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</si>
  <si>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</si>
  <si>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</si>
  <si>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</si>
  <si>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</si>
  <si>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</si>
  <si>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</si>
  <si>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</si>
  <si>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</si>
  <si>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</si>
  <si>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</si>
  <si>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</si>
  <si>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</si>
  <si>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</si>
  <si>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</si>
  <si>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</si>
  <si>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</si>
  <si>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</si>
  <si>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</si>
  <si>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</si>
  <si>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</si>
  <si>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</si>
  <si>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</si>
  <si>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</si>
  <si>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</si>
  <si>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</si>
  <si>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</si>
  <si>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</si>
  <si>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</si>
  <si>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</si>
  <si>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</si>
  <si>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</si>
  <si>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</si>
  <si>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</si>
  <si>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</si>
  <si>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</si>
  <si>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</si>
  <si>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</si>
  <si>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</si>
  <si>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</si>
  <si>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</si>
  <si>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</si>
  <si>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</si>
  <si>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</si>
  <si>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</si>
  <si>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</si>
  <si>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</si>
  <si>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</si>
  <si>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</si>
  <si>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</si>
  <si>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</si>
  <si>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</si>
  <si>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</si>
  <si>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</si>
  <si>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</si>
  <si>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</si>
  <si>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</si>
  <si>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</si>
  <si>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</si>
  <si>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</si>
  <si>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</si>
  <si>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</si>
  <si>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</si>
  <si>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</si>
  <si>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</si>
  <si>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</si>
  <si>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</si>
  <si>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</si>
  <si>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</si>
  <si>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</si>
  <si>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</si>
  <si>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</si>
  <si>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</si>
  <si>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</si>
  <si>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</si>
  <si>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</si>
  <si>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</si>
  <si>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</si>
  <si>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</si>
  <si>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</si>
  <si>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</si>
  <si>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</si>
  <si>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</si>
  <si>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</si>
  <si>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</si>
  <si>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</si>
  <si>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</si>
  <si>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</si>
  <si>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</si>
  <si>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</si>
  <si>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</si>
  <si>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</si>
  <si>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</si>
  <si>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</si>
  <si>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</si>
  <si>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</si>
  <si>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</si>
  <si>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</si>
  <si>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</si>
  <si>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</si>
  <si>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</si>
  <si>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</si>
  <si>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</si>
  <si>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</si>
  <si>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</si>
  <si>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</si>
  <si>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</si>
  <si>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</si>
  <si>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</si>
  <si>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</si>
  <si>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</si>
  <si>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</si>
  <si>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</si>
  <si>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</si>
  <si>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</si>
  <si>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</si>
  <si>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</si>
  <si>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</si>
  <si>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</si>
  <si>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</si>
  <si>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</si>
  <si>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</si>
  <si>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</si>
  <si>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</si>
  <si>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</si>
  <si>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</si>
  <si>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</si>
  <si>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</si>
  <si>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</si>
  <si>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</si>
  <si>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</si>
  <si>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</si>
  <si>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</si>
  <si>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</si>
  <si>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</si>
  <si>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</si>
  <si>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</si>
  <si>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</si>
  <si>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</si>
  <si>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</si>
  <si>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</si>
  <si>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</si>
  <si>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</si>
  <si>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</si>
  <si>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</si>
  <si>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</si>
  <si>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</si>
  <si>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</si>
  <si>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</si>
  <si>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</si>
  <si>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</si>
  <si>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</si>
  <si>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</si>
  <si>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</si>
  <si>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</si>
  <si>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</si>
  <si>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</si>
  <si>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</si>
  <si>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</si>
  <si>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</si>
  <si>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</si>
  <si>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</si>
  <si>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</si>
  <si>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</si>
  <si>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</si>
  <si>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</si>
  <si>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</si>
  <si>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</si>
  <si>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</si>
  <si>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</si>
  <si>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</si>
  <si>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</si>
  <si>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</si>
  <si>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</si>
  <si>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</si>
  <si>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</si>
  <si>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</si>
  <si>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</si>
  <si>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</si>
  <si>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</si>
  <si>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</si>
  <si>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</si>
  <si>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</si>
  <si>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</si>
  <si>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</si>
  <si>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</si>
  <si>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</si>
  <si>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</si>
  <si>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</si>
  <si>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</si>
  <si>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</si>
  <si>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</si>
  <si>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</si>
  <si>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</si>
  <si>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</si>
  <si>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</si>
  <si>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</si>
  <si>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</si>
  <si>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</si>
  <si>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</si>
  <si>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</si>
  <si>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</si>
  <si>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</si>
  <si>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</si>
  <si>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</si>
  <si>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</si>
  <si>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</si>
  <si>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</si>
  <si>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</si>
  <si>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</si>
  <si>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</si>
  <si>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</si>
  <si>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</si>
  <si>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</si>
  <si>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</si>
  <si>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</si>
  <si>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</si>
  <si>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</si>
  <si>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</si>
  <si>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</si>
  <si>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</si>
  <si>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</si>
  <si>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</si>
  <si>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</si>
  <si>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</si>
  <si>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</si>
  <si>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</si>
  <si>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</si>
  <si>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</si>
  <si>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</si>
  <si>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</si>
  <si>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</si>
  <si>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</si>
  <si>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</si>
  <si>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</si>
  <si>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</si>
  <si>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</si>
  <si>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</si>
  <si>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</si>
  <si>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</si>
  <si>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</si>
  <si>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</si>
  <si>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</si>
  <si>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</si>
  <si>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</si>
  <si>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</si>
  <si>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</si>
  <si>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</si>
  <si>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</si>
  <si>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</si>
  <si>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</si>
  <si>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</si>
  <si>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</si>
  <si>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</si>
  <si>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</si>
  <si>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</si>
  <si>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</si>
  <si>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</si>
  <si>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</si>
  <si>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</si>
  <si>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</si>
  <si>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</si>
  <si>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</si>
  <si>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</si>
  <si>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</si>
  <si>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</si>
  <si>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</si>
  <si>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</si>
  <si>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</si>
  <si>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</si>
  <si>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</si>
  <si>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</si>
  <si>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</si>
  <si>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</si>
  <si>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</si>
  <si>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</si>
  <si>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</si>
  <si>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</si>
  <si>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</si>
  <si>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</si>
  <si>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</si>
  <si>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</si>
  <si>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</si>
  <si>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</si>
  <si>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</si>
  <si>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</si>
  <si>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</si>
  <si>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</si>
  <si>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</si>
  <si>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</si>
  <si>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</si>
  <si>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</si>
  <si>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</si>
  <si>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</si>
  <si>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</si>
  <si>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</si>
  <si>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</si>
  <si>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</si>
  <si>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</si>
  <si>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</si>
  <si>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</si>
  <si>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</si>
  <si>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</si>
  <si>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</si>
  <si>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</si>
  <si>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</si>
  <si>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</si>
  <si>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</si>
  <si>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</si>
  <si>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</si>
  <si>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</si>
  <si>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</si>
  <si>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</si>
  <si>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</si>
  <si>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</si>
  <si>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</si>
  <si>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</si>
  <si>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</si>
  <si>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</si>
  <si>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</si>
  <si>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</si>
  <si>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</si>
  <si>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</si>
  <si>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</si>
  <si>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</si>
  <si>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</si>
  <si>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</si>
  <si>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</si>
  <si>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</si>
  <si>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</si>
  <si>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</si>
  <si>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</si>
  <si>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</si>
  <si>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</si>
  <si>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</si>
  <si>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</si>
  <si>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</si>
  <si>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</si>
  <si>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</si>
  <si>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</si>
  <si>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</si>
  <si>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</si>
  <si>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</si>
  <si>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</si>
  <si>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</si>
  <si>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</si>
  <si>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</si>
  <si>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</si>
  <si>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</si>
  <si>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</si>
  <si>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</si>
  <si>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</si>
  <si>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</si>
  <si>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</si>
  <si>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</si>
  <si>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</si>
  <si>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</si>
  <si>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</si>
  <si>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</si>
  <si>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</si>
  <si>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</si>
  <si>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</si>
  <si>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</si>
  <si>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</si>
  <si>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</si>
  <si>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</si>
  <si>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</si>
  <si>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</si>
  <si>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</si>
  <si>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</si>
  <si>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</si>
  <si>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</si>
  <si>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</si>
  <si>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</si>
  <si>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</si>
  <si>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</si>
  <si>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</si>
  <si>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</si>
  <si>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</si>
  <si>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</si>
  <si>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</si>
  <si>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</si>
  <si>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</si>
  <si>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</si>
  <si>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</si>
  <si>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</si>
  <si>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</si>
  <si>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</si>
  <si>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</si>
  <si>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</si>
  <si>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</si>
  <si>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</si>
  <si>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</si>
  <si>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</si>
  <si>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</si>
  <si>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</si>
  <si>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</si>
  <si>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</si>
  <si>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</si>
  <si>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</si>
  <si>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</si>
  <si>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</si>
  <si>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</si>
  <si>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</si>
  <si>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</si>
  <si>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</si>
  <si>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</si>
  <si>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</si>
  <si>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</si>
  <si>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</si>
  <si>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</si>
  <si>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</si>
  <si>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</si>
  <si>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</si>
  <si>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</si>
  <si>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</si>
  <si>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</si>
  <si>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</si>
  <si>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</si>
  <si>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</si>
  <si>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</si>
  <si>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</si>
  <si>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</si>
  <si>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</si>
  <si>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</si>
  <si>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</si>
  <si>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</si>
  <si>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</si>
  <si>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</si>
  <si>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</si>
  <si>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</si>
  <si>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</si>
  <si>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</si>
  <si>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</si>
  <si>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</si>
  <si>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</si>
  <si>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</si>
  <si>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</si>
  <si>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</si>
  <si>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</si>
  <si>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</si>
  <si>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</si>
  <si>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</si>
  <si>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</si>
  <si>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</si>
  <si>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</si>
  <si>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</si>
  <si>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</si>
  <si>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</si>
  <si>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</si>
  <si>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</si>
  <si>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</si>
  <si>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</si>
  <si>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</si>
  <si>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</si>
  <si>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</si>
  <si>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</si>
  <si>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</si>
  <si>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</si>
  <si>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</si>
  <si>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</si>
  <si>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</si>
  <si>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</si>
  <si>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</si>
  <si>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</si>
  <si>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</si>
  <si>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</si>
  <si>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</si>
  <si>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</si>
  <si>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</si>
  <si>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</si>
  <si>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</si>
  <si>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</si>
  <si>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</si>
  <si>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</si>
  <si>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</si>
  <si>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</si>
  <si>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</si>
  <si>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</si>
  <si>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</si>
  <si>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</si>
  <si>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</si>
  <si>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</si>
  <si>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</si>
  <si>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</si>
  <si>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</si>
  <si>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</si>
  <si>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</si>
  <si>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</si>
  <si>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</si>
  <si>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</si>
  <si>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</si>
  <si>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</si>
  <si>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</si>
  <si>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</si>
  <si>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</si>
  <si>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</si>
  <si>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</si>
  <si>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</si>
  <si>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</si>
  <si>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</si>
  <si>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</si>
  <si>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</si>
  <si>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</si>
  <si>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</si>
  <si>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</si>
  <si>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</si>
  <si>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</si>
  <si>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</si>
  <si>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</si>
  <si>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</si>
  <si>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</si>
  <si>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</si>
  <si>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</si>
  <si>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</si>
  <si>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</si>
  <si>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</si>
  <si>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</si>
  <si>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</si>
  <si>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</si>
  <si>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</si>
  <si>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</si>
  <si>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</si>
  <si>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</si>
  <si>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</si>
  <si>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</si>
  <si>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</si>
  <si>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</si>
  <si>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</si>
  <si>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</si>
  <si>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</si>
  <si>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</si>
  <si>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</si>
  <si>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</si>
  <si>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</si>
  <si>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</si>
  <si>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</si>
  <si>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</si>
  <si>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</si>
  <si>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</si>
  <si>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</si>
  <si>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</si>
  <si>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</si>
  <si>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</si>
  <si>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</si>
  <si>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</si>
  <si>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</si>
  <si>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</si>
  <si>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</si>
  <si>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</si>
  <si>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</si>
  <si>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</si>
  <si>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</si>
  <si>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</si>
  <si>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</si>
  <si>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</si>
  <si>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</si>
  <si>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</si>
  <si>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</si>
  <si>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</si>
  <si>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</si>
  <si>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</si>
  <si>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</si>
  <si>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</si>
  <si>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</si>
  <si>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</si>
  <si>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</si>
  <si>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</si>
  <si>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</si>
  <si>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</si>
  <si>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</si>
  <si>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</si>
  <si>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</si>
  <si>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</si>
  <si>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</si>
  <si>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</si>
  <si>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</si>
  <si>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</si>
  <si>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</si>
  <si>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</si>
  <si>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</si>
  <si>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</si>
  <si>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</si>
  <si>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</si>
  <si>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</si>
  <si>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</si>
  <si>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</si>
  <si>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</si>
  <si>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</si>
  <si>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</si>
  <si>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</si>
  <si>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</si>
  <si>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</si>
  <si>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</si>
  <si>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</si>
  <si>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</si>
  <si>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</si>
  <si>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</si>
  <si>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</si>
  <si>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</si>
  <si>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</si>
  <si>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</si>
  <si>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</si>
  <si>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</si>
  <si>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</si>
  <si>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</si>
  <si>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</si>
  <si>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</si>
  <si>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</si>
  <si>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</si>
  <si>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</si>
  <si>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</si>
  <si>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</si>
  <si>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</si>
  <si>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</si>
  <si>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</si>
  <si>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</si>
  <si>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</si>
  <si>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</si>
  <si>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</si>
  <si>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</si>
  <si>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</si>
  <si>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</si>
  <si>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</si>
  <si>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</si>
  <si>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</si>
  <si>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</si>
  <si>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</si>
  <si>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</si>
  <si>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</si>
  <si>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</si>
  <si>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</si>
  <si>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</si>
  <si>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</si>
  <si>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</si>
  <si>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</si>
  <si>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</si>
  <si>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</si>
  <si>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</si>
  <si>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</si>
  <si>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</si>
  <si>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</si>
  <si>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</si>
  <si>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</si>
  <si>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</si>
  <si>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</si>
  <si>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</si>
  <si>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</si>
  <si>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</si>
  <si>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</si>
  <si>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</si>
  <si>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</si>
  <si>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</si>
  <si>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</si>
  <si>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</si>
  <si>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</si>
  <si>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</si>
  <si>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</si>
  <si>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</si>
  <si>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</si>
  <si>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</si>
  <si>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</si>
  <si>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</si>
  <si>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</si>
  <si>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</si>
  <si>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</si>
  <si>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</si>
  <si>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</si>
  <si>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</si>
  <si>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</si>
  <si>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</si>
  <si>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</si>
  <si>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</si>
  <si>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</si>
  <si>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</si>
  <si>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</si>
  <si>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</si>
  <si>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</si>
  <si>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</si>
  <si>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</si>
  <si>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</si>
  <si>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</si>
  <si>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</si>
  <si>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</si>
  <si>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</si>
  <si>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</si>
  <si>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</si>
  <si>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</si>
  <si>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</si>
  <si>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</si>
  <si>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</si>
  <si>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</si>
  <si>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</si>
  <si>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</si>
  <si>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</si>
  <si>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</si>
  <si>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</si>
  <si>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</si>
  <si>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</si>
  <si>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</si>
  <si>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</si>
  <si>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</si>
  <si>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</si>
  <si>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</si>
  <si>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</si>
  <si>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</si>
  <si>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</si>
  <si>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</si>
  <si>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</si>
  <si>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</si>
  <si>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</si>
  <si>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</si>
  <si>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</si>
  <si>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</si>
  <si>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</si>
  <si>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</si>
  <si>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</si>
  <si>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</si>
  <si>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</si>
  <si>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</si>
  <si>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</si>
  <si>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</si>
  <si>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</si>
  <si>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</si>
  <si>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</si>
  <si>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</si>
  <si>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</si>
  <si>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</si>
  <si>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</si>
  <si>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</si>
  <si>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</si>
  <si>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</si>
  <si>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</si>
  <si>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</si>
  <si>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</si>
  <si>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</si>
  <si>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</si>
  <si>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</si>
  <si>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</si>
  <si>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</si>
  <si>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</si>
  <si>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</si>
  <si>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</si>
  <si>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</si>
  <si>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</si>
  <si>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</si>
  <si>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</si>
  <si>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</si>
  <si>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</si>
  <si>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</si>
  <si>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</si>
  <si>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</si>
  <si>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</si>
  <si>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</si>
  <si>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</si>
  <si>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</si>
  <si>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</si>
  <si>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</si>
  <si>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</si>
  <si>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</si>
  <si>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</si>
  <si>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</si>
  <si>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</si>
  <si>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</si>
  <si>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</si>
  <si>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</si>
  <si>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</si>
  <si>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</si>
  <si>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</si>
  <si>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</si>
  <si>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</si>
  <si>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</si>
  <si>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</si>
  <si>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</si>
  <si>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</si>
  <si>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</si>
  <si>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</si>
  <si>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</si>
  <si>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</si>
  <si>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</si>
  <si>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</si>
  <si>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</si>
  <si>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</si>
  <si>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</si>
  <si>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</si>
  <si>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</si>
  <si>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</si>
  <si>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</si>
  <si>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</si>
  <si>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</si>
  <si>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</si>
  <si>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</si>
  <si>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</si>
  <si>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</si>
  <si>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</si>
  <si>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</si>
  <si>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</si>
  <si>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</si>
  <si>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</si>
  <si>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</si>
  <si>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</si>
  <si>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</si>
  <si>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</si>
  <si>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</si>
  <si>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</si>
  <si>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</si>
  <si>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</si>
  <si>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</si>
  <si>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</si>
  <si>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</si>
  <si>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</si>
  <si>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</si>
  <si>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</si>
  <si>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</si>
  <si>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</si>
  <si>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</si>
  <si>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</si>
  <si>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</si>
  <si>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</si>
  <si>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</si>
  <si>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</si>
  <si>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</si>
  <si>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</si>
  <si>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</si>
  <si>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</si>
  <si>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</si>
  <si>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</si>
  <si>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</si>
  <si>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</si>
  <si>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</si>
  <si>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</si>
  <si>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</si>
  <si>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</si>
  <si>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</si>
  <si>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</si>
  <si>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</si>
  <si>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</si>
  <si>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</si>
  <si>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</si>
  <si>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</si>
  <si>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</si>
  <si>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</si>
  <si>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</si>
  <si>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</si>
  <si>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</si>
  <si>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</si>
  <si>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</si>
  <si>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</si>
  <si>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</si>
  <si>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</si>
  <si>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</si>
  <si>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</si>
  <si>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</si>
  <si>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</si>
  <si>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</si>
  <si>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</si>
  <si>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</si>
  <si>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</si>
  <si>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</si>
  <si>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</si>
  <si>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</si>
  <si>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</si>
  <si>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</si>
  <si>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</si>
  <si>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</si>
  <si>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</si>
  <si>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</si>
  <si>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</si>
  <si>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</si>
  <si>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</si>
  <si>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</si>
  <si>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</si>
  <si>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</si>
  <si>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</si>
  <si>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</si>
  <si>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</si>
  <si>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</si>
  <si>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</si>
  <si>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</si>
  <si>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</si>
  <si>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</si>
  <si>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</si>
  <si>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</si>
  <si>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</si>
  <si>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</si>
  <si>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</si>
  <si>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</si>
  <si>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</si>
  <si>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</si>
  <si>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</si>
  <si>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</si>
  <si>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</si>
  <si>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</si>
  <si>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</si>
  <si>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</si>
  <si>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</si>
  <si>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</si>
  <si>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</si>
  <si>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</si>
  <si>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</si>
  <si>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</si>
  <si>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</si>
  <si>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</si>
  <si>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</si>
  <si>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</si>
  <si>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</si>
  <si>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</si>
  <si>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</si>
  <si>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</si>
  <si>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</si>
  <si>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</si>
  <si>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</si>
  <si>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</si>
  <si>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</si>
  <si>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</si>
  <si>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</si>
  <si>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</si>
  <si>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</si>
  <si>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</si>
  <si>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</si>
  <si>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</si>
  <si>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</si>
  <si>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</si>
  <si>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</si>
  <si>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</si>
  <si>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</si>
  <si>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</si>
  <si>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</si>
  <si>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</si>
  <si>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</si>
  <si>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</si>
  <si>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</si>
  <si>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</si>
  <si>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</si>
  <si>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</si>
  <si>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</si>
  <si>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</si>
  <si>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</si>
  <si>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</si>
  <si>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</si>
  <si>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</si>
  <si>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</si>
  <si>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</si>
  <si>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</si>
  <si>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</si>
  <si>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</si>
  <si>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</si>
  <si>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</si>
  <si>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</si>
  <si>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</si>
  <si>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</si>
  <si>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</si>
  <si>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</si>
  <si>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</si>
  <si>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</si>
  <si>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</si>
  <si>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</si>
  <si>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</si>
  <si>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</si>
  <si>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</si>
  <si>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</si>
  <si>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</si>
  <si>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</si>
  <si>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</si>
  <si>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</si>
  <si>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</si>
  <si>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</si>
  <si>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</si>
  <si>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</si>
  <si>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</si>
  <si>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</si>
  <si>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</si>
  <si>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</si>
  <si>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</si>
  <si>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</si>
  <si>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</si>
  <si>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</si>
  <si>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</si>
  <si>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</si>
  <si>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</si>
  <si>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</si>
  <si>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</si>
  <si>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</si>
  <si>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</si>
  <si>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</si>
  <si>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</si>
  <si>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</si>
  <si>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</si>
  <si>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</si>
  <si>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</si>
  <si>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</si>
  <si>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</si>
  <si>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</si>
  <si>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</si>
  <si>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</si>
  <si>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</si>
  <si>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</si>
  <si>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</si>
  <si>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</si>
  <si>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</si>
  <si>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</si>
  <si>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</si>
  <si>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</si>
  <si>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</si>
  <si>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</si>
  <si>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</si>
  <si>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</si>
  <si>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</si>
  <si>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</si>
  <si>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</si>
  <si>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</si>
  <si>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</si>
  <si>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</si>
  <si>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</si>
  <si>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</si>
  <si>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</si>
  <si>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</si>
  <si>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</si>
  <si>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</si>
  <si>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</si>
  <si>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</si>
  <si>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</si>
  <si>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</si>
  <si>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</si>
  <si>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</si>
  <si>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</si>
  <si>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</si>
  <si>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</si>
  <si>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</si>
  <si>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</si>
  <si>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</si>
  <si>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</si>
  <si>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</si>
  <si>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</si>
  <si>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</si>
  <si>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</si>
  <si>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</si>
  <si>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</si>
  <si>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</si>
  <si>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</si>
  <si>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</si>
  <si>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</si>
  <si>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</si>
  <si>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</si>
  <si>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</si>
  <si>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</si>
  <si>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</si>
  <si>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</si>
  <si>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</si>
  <si>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</si>
  <si>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</si>
  <si>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</si>
  <si>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</si>
  <si>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</si>
  <si>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</si>
  <si>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</si>
  <si>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</si>
  <si>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</si>
  <si>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</si>
  <si>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</si>
  <si>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</si>
  <si>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</si>
  <si>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</si>
  <si>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</si>
  <si>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</si>
  <si>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</si>
  <si>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</si>
  <si>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</si>
  <si>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</si>
  <si>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</si>
  <si>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</si>
  <si>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</si>
  <si>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</si>
  <si>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</si>
  <si>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</si>
  <si>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</si>
  <si>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</si>
  <si>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</si>
  <si>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</si>
  <si>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</si>
  <si>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</si>
  <si>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</si>
  <si>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</si>
  <si>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</si>
  <si>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</si>
  <si>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</si>
  <si>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</si>
  <si>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</si>
  <si>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</si>
  <si>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</si>
  <si>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</si>
  <si>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</si>
  <si>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</si>
  <si>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</si>
  <si>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</si>
  <si>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</si>
  <si>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</si>
  <si>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</si>
  <si>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</si>
  <si>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</si>
  <si>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</si>
  <si>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</si>
  <si>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</si>
  <si>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</si>
  <si>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</si>
  <si>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</si>
  <si>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</si>
  <si>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</si>
  <si>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</si>
  <si>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</si>
  <si>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</si>
  <si>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</si>
  <si>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</si>
  <si>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</si>
  <si>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</si>
  <si>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</si>
  <si>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</si>
  <si>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</si>
  <si>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</si>
  <si>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</si>
  <si>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</si>
  <si>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</si>
  <si>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</si>
  <si>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</si>
  <si>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</si>
  <si>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</si>
  <si>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</si>
  <si>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</si>
  <si>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</si>
  <si>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</si>
  <si>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</si>
  <si>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</si>
  <si>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</si>
  <si>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</si>
  <si>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</si>
  <si>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</si>
  <si>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</si>
  <si>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</si>
  <si>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</si>
  <si>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</si>
  <si>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</si>
  <si>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</si>
  <si>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</si>
  <si>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</si>
  <si>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</si>
  <si>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</si>
  <si>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</si>
  <si>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</si>
  <si>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</si>
  <si>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</si>
  <si>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</si>
  <si>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</si>
  <si>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</si>
  <si>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</si>
  <si>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</si>
  <si>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</si>
  <si>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</si>
  <si>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</si>
  <si>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</si>
  <si>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</si>
  <si>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</si>
  <si>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</si>
  <si>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</si>
  <si>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</si>
  <si>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</si>
  <si>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</si>
  <si>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</si>
  <si>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</si>
  <si>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</si>
  <si>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</si>
  <si>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</si>
  <si>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</si>
  <si>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</si>
  <si>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</si>
  <si>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</si>
  <si>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</si>
  <si>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</si>
  <si>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</si>
  <si>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</si>
  <si>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</si>
  <si>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</si>
  <si>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</si>
  <si>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</si>
  <si>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</si>
  <si>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</si>
  <si>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</si>
  <si>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</si>
  <si>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</si>
  <si>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</si>
  <si>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</si>
  <si>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</si>
  <si>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</si>
  <si>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</si>
  <si>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</si>
  <si>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</si>
  <si>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</si>
  <si>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</si>
  <si>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</si>
  <si>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</si>
  <si>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</si>
  <si>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</si>
  <si>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</si>
  <si>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</si>
  <si>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</si>
  <si>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</si>
  <si>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</si>
  <si>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</si>
  <si>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</si>
  <si>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</si>
  <si>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</si>
  <si>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</si>
  <si>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</si>
  <si>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</si>
  <si>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</si>
  <si>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</si>
  <si>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</si>
  <si>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</si>
  <si>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</si>
  <si>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</si>
  <si>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</si>
  <si>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</si>
  <si>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</si>
  <si>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</si>
  <si>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</si>
  <si>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</si>
  <si>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</si>
  <si>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</si>
  <si>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</si>
  <si>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</si>
  <si>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</si>
  <si>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</si>
  <si>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</si>
  <si>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</si>
  <si>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</si>
  <si>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</si>
  <si>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</si>
  <si>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</si>
  <si>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</si>
  <si>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</si>
  <si>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</si>
  <si>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</si>
  <si>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</si>
  <si>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</si>
  <si>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</si>
  <si>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</si>
  <si>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</si>
  <si>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</si>
  <si>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</si>
  <si>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</si>
  <si>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</si>
  <si>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</si>
  <si>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</si>
  <si>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</si>
  <si>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</si>
  <si>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</si>
  <si>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</si>
  <si>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</si>
  <si>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</si>
  <si>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</si>
  <si>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</si>
  <si>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</si>
  <si>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</si>
  <si>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</si>
  <si>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</si>
  <si>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</si>
  <si>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</si>
  <si>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</si>
  <si>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</si>
  <si>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</si>
  <si>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</si>
  <si>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</si>
  <si>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</si>
  <si>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</si>
  <si>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</si>
  <si>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</si>
  <si>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</si>
  <si>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</si>
  <si>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</si>
  <si>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</si>
  <si>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</si>
  <si>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</si>
  <si>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</si>
  <si>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</si>
  <si>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</si>
  <si>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</si>
  <si>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</si>
  <si>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</si>
  <si>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</si>
  <si>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</si>
  <si>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</si>
  <si>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</si>
  <si>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</si>
  <si>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</si>
  <si>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</si>
  <si>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</si>
  <si>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</si>
  <si>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</si>
  <si>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</si>
  <si>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</si>
  <si>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</si>
  <si>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</si>
  <si>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</si>
  <si>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</si>
  <si>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</si>
  <si>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</si>
  <si>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</si>
  <si>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</si>
  <si>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</si>
  <si>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</si>
  <si>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</si>
  <si>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</si>
  <si>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</si>
  <si>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</si>
  <si>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</si>
  <si>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</si>
  <si>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</si>
  <si>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</si>
  <si>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</si>
  <si>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</si>
  <si>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</si>
  <si>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</si>
  <si>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</si>
  <si>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</si>
  <si>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</si>
  <si>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</si>
  <si>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</si>
  <si>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</si>
  <si>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</si>
  <si>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</si>
  <si>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</si>
  <si>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</si>
  <si>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</si>
  <si>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</si>
  <si>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</si>
  <si>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</si>
  <si>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</si>
  <si>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</si>
  <si>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</si>
  <si>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</si>
  <si>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</si>
  <si>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</si>
  <si>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</si>
  <si>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</si>
  <si>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</si>
  <si>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</si>
  <si>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</si>
  <si>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</si>
  <si>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</si>
  <si>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</si>
  <si>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</si>
  <si>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</si>
  <si>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</si>
  <si>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</si>
  <si>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</si>
  <si>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</si>
  <si>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</si>
  <si>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</si>
  <si>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</si>
  <si>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</si>
  <si>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</si>
  <si>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</si>
  <si>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</si>
  <si>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</si>
  <si>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</si>
  <si>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</si>
  <si>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</si>
  <si>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</si>
  <si>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</si>
  <si>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</si>
  <si>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</si>
  <si>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</si>
  <si>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</si>
  <si>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</si>
  <si>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</si>
  <si>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</si>
  <si>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</si>
  <si>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</si>
  <si>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</si>
  <si>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</si>
  <si>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</si>
  <si>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</si>
  <si>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</si>
  <si>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</si>
  <si>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</si>
  <si>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</si>
  <si>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</si>
  <si>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</si>
  <si>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</si>
  <si>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</si>
  <si>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</si>
  <si>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</si>
  <si>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</si>
  <si>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</si>
  <si>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</si>
  <si>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</si>
  <si>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</si>
  <si>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</si>
  <si>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</si>
  <si>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</si>
  <si>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</si>
  <si>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</si>
  <si>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</si>
  <si>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</si>
  <si>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</si>
  <si>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</si>
  <si>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</si>
  <si>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</si>
  <si>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</si>
  <si>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</si>
  <si>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</si>
  <si>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</si>
  <si>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</si>
  <si>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</si>
  <si>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</si>
  <si>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</si>
  <si>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</si>
  <si>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</si>
  <si>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</si>
  <si>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</si>
  <si>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</si>
  <si>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</si>
  <si>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</si>
  <si>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</si>
  <si>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</si>
  <si>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</si>
  <si>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</si>
  <si>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</si>
  <si>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</si>
  <si>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</si>
  <si>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</si>
  <si>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</si>
  <si>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</si>
  <si>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</si>
  <si>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</si>
  <si>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</si>
  <si>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</si>
  <si>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</si>
  <si>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</si>
  <si>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</si>
  <si>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</si>
  <si>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</si>
  <si>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</si>
  <si>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</si>
  <si>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</si>
  <si>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</si>
  <si>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</si>
  <si>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</si>
  <si>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</si>
  <si>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</si>
  <si>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</si>
  <si>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</si>
  <si>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</si>
  <si>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</si>
  <si>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</si>
  <si>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</si>
  <si>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</si>
  <si>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</si>
  <si>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</si>
  <si>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</si>
  <si>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</si>
  <si>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</si>
  <si>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</si>
  <si>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</si>
  <si>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</si>
  <si>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</si>
  <si>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</si>
  <si>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</si>
  <si>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</si>
  <si>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</si>
  <si>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</si>
  <si>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</si>
  <si>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</si>
  <si>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</si>
  <si>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</si>
  <si>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</si>
  <si>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</si>
  <si>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</si>
  <si>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</si>
  <si>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</si>
  <si>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</si>
  <si>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</si>
  <si>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</si>
  <si>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</si>
  <si>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</si>
  <si>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</si>
  <si>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</si>
  <si>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</si>
  <si>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</si>
  <si>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</si>
  <si>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</si>
  <si>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</si>
  <si>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</si>
  <si>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</si>
  <si>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</si>
  <si>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</si>
  <si>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</si>
  <si>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</si>
  <si>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</si>
  <si>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</si>
  <si>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</si>
  <si>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</si>
  <si>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</si>
  <si>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</si>
  <si>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</si>
  <si>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</si>
  <si>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</si>
  <si>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</si>
  <si>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</si>
  <si>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</si>
  <si>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</si>
  <si>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</si>
  <si>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</si>
  <si>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</si>
  <si>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</si>
  <si>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</si>
  <si>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</si>
  <si>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</si>
  <si>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</si>
  <si>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</si>
  <si>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</si>
  <si>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</si>
  <si>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</si>
  <si>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</si>
  <si>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</si>
  <si>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</si>
  <si>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</si>
  <si>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</si>
  <si>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</si>
  <si>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</si>
  <si>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</si>
  <si>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</si>
  <si>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</si>
  <si>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</si>
  <si>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</si>
  <si>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</si>
  <si>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</si>
  <si>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</si>
  <si>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</si>
  <si>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</si>
  <si>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</si>
  <si>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</si>
  <si>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</si>
  <si>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</si>
  <si>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</si>
  <si>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</si>
  <si>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</si>
  <si>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</si>
  <si>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</si>
  <si>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</si>
  <si>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</si>
  <si>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</si>
  <si>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</si>
  <si>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</si>
  <si>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</si>
  <si>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</si>
  <si>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</si>
  <si>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</si>
  <si>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</si>
  <si>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</si>
  <si>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</si>
  <si>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</si>
  <si>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</si>
  <si>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</si>
  <si>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</si>
  <si>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</si>
  <si>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</si>
  <si>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</si>
  <si>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</si>
  <si>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</si>
  <si>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</si>
  <si>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</si>
  <si>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</si>
  <si>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</si>
  <si>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</si>
  <si>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</si>
  <si>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</si>
  <si>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</si>
  <si>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</si>
  <si>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</si>
  <si>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</si>
  <si>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</si>
  <si>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</si>
  <si>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</si>
  <si>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</si>
  <si>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</si>
  <si>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</si>
  <si>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</si>
  <si>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</si>
  <si>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</si>
  <si>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</si>
  <si>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</si>
  <si>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</si>
  <si>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</si>
  <si>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</si>
  <si>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</si>
  <si>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</si>
  <si>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</si>
  <si>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</si>
  <si>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</si>
  <si>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</si>
  <si>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</si>
  <si>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</si>
  <si>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</si>
  <si>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</si>
  <si>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</si>
  <si>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</si>
  <si>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</si>
  <si>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</si>
  <si>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</si>
  <si>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</si>
  <si>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</si>
  <si>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</si>
  <si>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</si>
  <si>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</si>
  <si>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</si>
  <si>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</si>
  <si>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</si>
  <si>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</si>
  <si>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</si>
  <si>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</si>
  <si>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</si>
  <si>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</si>
  <si>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</si>
  <si>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</si>
  <si>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</si>
  <si>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</si>
  <si>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</si>
  <si>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</si>
  <si>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</si>
  <si>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</si>
  <si>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</si>
  <si>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</si>
  <si>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</si>
  <si>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</si>
  <si>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</si>
  <si>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</si>
  <si>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</si>
  <si>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</si>
  <si>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</si>
  <si>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</si>
  <si>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</si>
  <si>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</si>
  <si>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</si>
  <si>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</si>
  <si>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</si>
  <si>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</si>
  <si>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</si>
  <si>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</si>
  <si>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</si>
  <si>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</si>
  <si>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</si>
  <si>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</si>
  <si>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</si>
  <si>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</si>
  <si>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</si>
  <si>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</si>
  <si>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</si>
  <si>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</si>
  <si>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</si>
  <si>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</si>
  <si>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</si>
  <si>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</si>
  <si>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</si>
  <si>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</si>
  <si>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</si>
  <si>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</si>
  <si>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</si>
  <si>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</si>
  <si>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</si>
  <si>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</si>
  <si>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</si>
  <si>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</si>
  <si>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</si>
  <si>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</si>
  <si>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</si>
  <si>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</si>
  <si>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</si>
  <si>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</si>
  <si>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</si>
  <si>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</si>
  <si>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</si>
  <si>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</si>
  <si>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</si>
  <si>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</si>
  <si>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</si>
  <si>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</si>
  <si>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</si>
  <si>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</si>
  <si>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</si>
  <si>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</si>
  <si>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</si>
  <si>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</si>
  <si>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</si>
  <si>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</si>
  <si>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</si>
  <si>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</si>
  <si>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</si>
  <si>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</si>
  <si>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</si>
  <si>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</si>
  <si>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</si>
  <si>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</si>
  <si>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</si>
  <si>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</si>
  <si>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</si>
  <si>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</si>
  <si>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</si>
  <si>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</si>
  <si>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</si>
  <si>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</si>
  <si>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</si>
  <si>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</si>
  <si>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</si>
  <si>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</si>
  <si>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</si>
  <si>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</si>
  <si>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</si>
  <si>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</si>
  <si>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</si>
  <si>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</si>
  <si>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</si>
  <si>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</si>
  <si>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</si>
  <si>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</si>
  <si>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</si>
  <si>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</si>
  <si>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</si>
  <si>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</si>
  <si>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</si>
  <si>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</si>
  <si>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</si>
  <si>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</si>
  <si>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</si>
  <si>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</si>
  <si>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</si>
  <si>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</si>
  <si>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</si>
  <si>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</si>
  <si>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</si>
  <si>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</si>
  <si>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</si>
  <si>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</si>
  <si>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</si>
  <si>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</si>
  <si>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</si>
  <si>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</si>
  <si>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</si>
  <si>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</si>
  <si>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</si>
  <si>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</si>
  <si>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</si>
  <si>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</si>
  <si>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</si>
  <si>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</si>
  <si>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</si>
  <si>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</si>
  <si>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</si>
  <si>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</si>
  <si>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</si>
  <si>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</si>
  <si>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</si>
  <si>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</si>
  <si>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</si>
  <si>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</si>
  <si>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</si>
  <si>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</si>
  <si>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</si>
  <si>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</si>
  <si>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</si>
  <si>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</si>
  <si>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</si>
  <si>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</si>
  <si>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</si>
  <si>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</si>
  <si>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</si>
  <si>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</si>
  <si>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</si>
  <si>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</si>
  <si>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</si>
  <si>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</si>
  <si>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</si>
  <si>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</si>
  <si>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</si>
  <si>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</si>
  <si>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</si>
  <si>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</si>
  <si>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</si>
  <si>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</si>
  <si>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</si>
  <si>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</si>
  <si>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</si>
  <si>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</si>
  <si>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</si>
  <si>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</si>
  <si>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</si>
  <si>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</si>
  <si>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</si>
  <si>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</si>
  <si>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</si>
  <si>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</si>
  <si>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</si>
  <si>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</si>
  <si>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</si>
  <si>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</si>
  <si>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</si>
  <si>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</si>
  <si>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</si>
  <si>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</si>
  <si>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</si>
  <si>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</si>
  <si>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</si>
  <si>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</si>
  <si>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</si>
  <si>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</si>
  <si>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</si>
  <si>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</si>
  <si>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</si>
  <si>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</si>
  <si>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</si>
  <si>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</si>
  <si>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</si>
  <si>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</si>
  <si>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</si>
  <si>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</si>
  <si>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</si>
  <si>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</si>
  <si>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</si>
  <si>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</si>
  <si>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</si>
  <si>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</si>
  <si>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</si>
  <si>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</si>
  <si>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</si>
  <si>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</si>
  <si>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</si>
  <si>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</si>
  <si>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</si>
  <si>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</si>
  <si>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</si>
  <si>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</si>
  <si>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</si>
  <si>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</si>
  <si>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</si>
  <si>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</si>
  <si>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</si>
  <si>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</si>
  <si>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</si>
  <si>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</si>
  <si>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</si>
  <si>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</si>
  <si>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</si>
  <si>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</si>
  <si>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</si>
  <si>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</si>
  <si>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</si>
  <si>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</si>
  <si>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</si>
  <si>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</si>
  <si>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</si>
  <si>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</si>
  <si>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</si>
  <si>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</si>
  <si>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</si>
  <si>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</si>
  <si>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</si>
  <si>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</si>
  <si>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</si>
  <si>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</si>
  <si>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</si>
  <si>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</si>
  <si>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</si>
  <si>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</si>
  <si>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</si>
  <si>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</si>
  <si>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</si>
  <si>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</si>
  <si>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</si>
  <si>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</si>
  <si>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</si>
  <si>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</si>
  <si>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</si>
  <si>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</si>
  <si>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</si>
  <si>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</si>
  <si>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</si>
  <si>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</si>
  <si>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</si>
  <si>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</si>
  <si>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</si>
  <si>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</si>
  <si>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</si>
  <si>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</si>
  <si>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</si>
  <si>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</si>
  <si>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</si>
  <si>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</si>
  <si>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</si>
  <si>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</si>
  <si>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</si>
  <si>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</si>
  <si>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</si>
  <si>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</si>
  <si>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</si>
  <si>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</si>
  <si>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</si>
  <si>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</si>
  <si>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</si>
  <si>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</si>
  <si>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</si>
  <si>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</si>
  <si>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</si>
  <si>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</si>
  <si>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</si>
  <si>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</si>
  <si>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</si>
  <si>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</si>
  <si>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</si>
  <si>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</si>
  <si>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</si>
  <si>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</si>
  <si>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</si>
  <si>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</si>
  <si>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</si>
  <si>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</si>
  <si>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</si>
  <si>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</si>
  <si>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</si>
  <si>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</si>
  <si>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</si>
  <si>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</si>
  <si>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</si>
  <si>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</si>
  <si>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</si>
  <si>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</si>
  <si>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</si>
  <si>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</si>
  <si>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</si>
  <si>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</si>
  <si>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</si>
  <si>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</si>
  <si>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</si>
  <si>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</si>
  <si>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</si>
  <si>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</si>
  <si>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</si>
  <si>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</si>
  <si>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</si>
  <si>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</si>
  <si>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</si>
  <si>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</si>
  <si>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</si>
  <si>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</si>
  <si>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</si>
  <si>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</si>
  <si>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</si>
  <si>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</si>
  <si>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</si>
  <si>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</si>
  <si>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</si>
  <si>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</si>
  <si>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</si>
  <si>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</si>
  <si>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</si>
  <si>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</si>
  <si>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</si>
  <si>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</si>
  <si>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</si>
  <si>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</si>
  <si>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</si>
  <si>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</si>
  <si>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</si>
  <si>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</si>
  <si>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</si>
  <si>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</si>
  <si>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</si>
  <si>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</si>
  <si>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</si>
  <si>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</si>
  <si>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</si>
  <si>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</si>
  <si>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</si>
  <si>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</si>
  <si>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</si>
  <si>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</si>
  <si>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</si>
  <si>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</si>
  <si>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</si>
  <si>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</si>
  <si>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</si>
  <si>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</si>
  <si>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</si>
  <si>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</si>
  <si>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</si>
  <si>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</si>
  <si>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</si>
  <si>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</si>
  <si>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</si>
  <si>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</si>
  <si>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</si>
  <si>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</si>
  <si>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</si>
  <si>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</si>
  <si>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</si>
  <si>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</si>
  <si>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</si>
  <si>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</si>
  <si>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</si>
  <si>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</si>
  <si>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</si>
  <si>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</si>
  <si>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</si>
  <si>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</si>
  <si>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</si>
  <si>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</si>
  <si>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</si>
  <si>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</si>
  <si>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</si>
  <si>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</si>
  <si>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</si>
  <si>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</si>
  <si>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</si>
  <si>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</si>
  <si>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</si>
  <si>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</si>
  <si>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</si>
  <si>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</si>
  <si>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</si>
  <si>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</si>
  <si>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</si>
  <si>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</si>
  <si>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</si>
  <si>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</si>
  <si>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</si>
  <si>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</si>
  <si>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</si>
  <si>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</si>
  <si>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</si>
  <si>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</si>
  <si>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</si>
  <si>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</si>
  <si>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</si>
  <si>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</si>
  <si>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</si>
  <si>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</si>
  <si>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</si>
  <si>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</si>
  <si>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</si>
  <si>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</si>
  <si>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</si>
  <si>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</si>
  <si>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</si>
  <si>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</si>
  <si>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</si>
  <si>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</si>
  <si>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</si>
  <si>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</si>
  <si>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</si>
  <si>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</si>
  <si>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</si>
  <si>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</si>
  <si>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</si>
  <si>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</si>
  <si>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</si>
  <si>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</si>
  <si>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</si>
  <si>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</si>
  <si>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</si>
  <si>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</si>
  <si>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</si>
  <si>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</si>
  <si>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</si>
  <si>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</si>
  <si>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</si>
  <si>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</si>
  <si>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</si>
  <si>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</si>
  <si>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</si>
  <si>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</si>
  <si>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</si>
  <si>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</si>
  <si>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</si>
  <si>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</si>
  <si>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</si>
  <si>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</si>
  <si>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</si>
  <si>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</si>
  <si>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</si>
  <si>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</si>
  <si>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</si>
  <si>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</si>
  <si>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</si>
  <si>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</si>
  <si>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</si>
  <si>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</si>
  <si>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</si>
  <si>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</si>
  <si>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</si>
  <si>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</si>
  <si>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</si>
  <si>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</si>
  <si>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</si>
  <si>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</si>
  <si>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</si>
  <si>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</si>
  <si>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</si>
  <si>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</si>
  <si>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</si>
  <si>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</si>
  <si>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</si>
  <si>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</si>
  <si>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</si>
  <si>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</si>
  <si>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</si>
  <si>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</si>
  <si>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</si>
  <si>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</si>
  <si>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</si>
  <si>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</si>
  <si>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</si>
  <si>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</si>
  <si>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</si>
  <si>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</si>
  <si>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</si>
  <si>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</si>
  <si>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</si>
  <si>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</si>
  <si>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</si>
  <si>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</si>
  <si>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</si>
  <si>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</si>
  <si>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</si>
  <si>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</si>
  <si>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</si>
  <si>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</si>
  <si>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</si>
  <si>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</si>
  <si>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</si>
  <si>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</si>
  <si>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</si>
  <si>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</si>
  <si>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</si>
  <si>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</si>
  <si>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</si>
  <si>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</si>
  <si>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</si>
  <si>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</si>
  <si>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</si>
  <si>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</si>
  <si>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</si>
  <si>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</si>
  <si>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</si>
  <si>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</si>
  <si>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</si>
  <si>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</si>
  <si>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</si>
  <si>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</si>
  <si>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</si>
  <si>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</si>
  <si>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</si>
  <si>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</si>
  <si>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</si>
  <si>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</si>
  <si>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</si>
  <si>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</si>
  <si>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</si>
  <si>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</si>
  <si>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</si>
  <si>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</si>
  <si>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</si>
  <si>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</si>
  <si>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</si>
  <si>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</si>
  <si>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</si>
  <si>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</si>
  <si>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</si>
  <si>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</si>
  <si>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</si>
  <si>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</si>
  <si>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</si>
  <si>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</si>
  <si>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</si>
  <si>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</si>
  <si>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</si>
  <si>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</si>
  <si>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</si>
  <si>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</si>
  <si>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</si>
  <si>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</si>
  <si>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</si>
  <si>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</si>
  <si>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</si>
  <si>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</si>
  <si>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</si>
  <si>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</si>
  <si>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</si>
  <si>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</si>
  <si>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</si>
  <si>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</si>
  <si>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</si>
  <si>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</si>
  <si>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</si>
  <si>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</si>
  <si>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</si>
  <si>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</si>
  <si>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</si>
  <si>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</si>
  <si>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</si>
  <si>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</si>
  <si>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</si>
  <si>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</si>
  <si>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</si>
  <si>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</si>
  <si>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</si>
  <si>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</si>
  <si>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</si>
  <si>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</si>
  <si>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</si>
  <si>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</si>
  <si>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</si>
  <si>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</si>
  <si>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</si>
  <si>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</si>
  <si>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</si>
  <si>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</si>
  <si>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</si>
  <si>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</si>
  <si>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</si>
  <si>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</si>
  <si>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</si>
  <si>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</si>
  <si>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</si>
  <si>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</si>
  <si>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</si>
  <si>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</si>
  <si>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</si>
  <si>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</si>
  <si>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</si>
  <si>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</si>
  <si>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</si>
  <si>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</si>
  <si>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</si>
  <si>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</si>
  <si>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</si>
  <si>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</si>
  <si>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</si>
  <si>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</si>
  <si>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</si>
  <si>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</si>
  <si>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</si>
  <si>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</si>
  <si>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</si>
  <si>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</si>
  <si>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</si>
  <si>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</si>
  <si>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</si>
  <si>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</si>
  <si>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</si>
  <si>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</si>
  <si>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</si>
  <si>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</si>
  <si>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</si>
  <si>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</si>
  <si>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</si>
  <si>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</si>
  <si>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</si>
  <si>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</si>
  <si>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</si>
  <si>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</si>
  <si>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</si>
  <si>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</si>
  <si>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</si>
  <si>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</si>
  <si>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</si>
  <si>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</si>
  <si>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</si>
  <si>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</si>
  <si>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</si>
  <si>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</si>
  <si>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</si>
  <si>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</si>
  <si>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</si>
  <si>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</si>
  <si>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</si>
  <si>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</si>
  <si>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</si>
  <si>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</si>
  <si>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</si>
  <si>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</si>
  <si>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</si>
  <si>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</si>
  <si>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</si>
  <si>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</si>
  <si>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</si>
  <si>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</si>
  <si>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</si>
  <si>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</si>
  <si>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</si>
  <si>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</si>
  <si>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</si>
  <si>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</si>
  <si>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</si>
  <si>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</si>
  <si>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</si>
  <si>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</si>
  <si>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</si>
  <si>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</si>
  <si>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</si>
  <si>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</si>
  <si>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</si>
  <si>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</si>
  <si>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</si>
  <si>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</si>
  <si>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</si>
  <si>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</si>
  <si>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</si>
  <si>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</si>
  <si>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</si>
  <si>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</si>
  <si>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</si>
  <si>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</si>
  <si>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</si>
  <si>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</si>
  <si>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</si>
  <si>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</si>
  <si>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</si>
  <si>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</si>
  <si>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</si>
  <si>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</si>
  <si>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</si>
  <si>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</si>
  <si>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</si>
  <si>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</si>
  <si>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</si>
  <si>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</si>
  <si>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</si>
  <si>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</si>
  <si>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</si>
  <si>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</si>
  <si>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</si>
  <si>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</si>
  <si>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</si>
  <si>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</si>
  <si>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</si>
  <si>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</si>
  <si>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</si>
  <si>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</si>
  <si>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</si>
  <si>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</si>
  <si>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</si>
  <si>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</si>
  <si>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</si>
  <si>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</si>
  <si>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</si>
  <si>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</si>
  <si>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</si>
  <si>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</si>
  <si>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</si>
  <si>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</si>
  <si>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</si>
  <si>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</si>
  <si>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</si>
  <si>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</si>
  <si>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</si>
  <si>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</si>
  <si>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</si>
  <si>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</si>
  <si>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</si>
  <si>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</si>
  <si>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</si>
  <si>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</si>
  <si>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</si>
  <si>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</si>
  <si>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</si>
  <si>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</si>
  <si>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</si>
  <si>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</si>
  <si>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</si>
  <si>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</si>
  <si>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</si>
  <si>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</si>
  <si>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</si>
  <si>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</si>
  <si>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</si>
  <si>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</si>
  <si>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</si>
  <si>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</si>
  <si>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</si>
  <si>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</si>
  <si>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</si>
  <si>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</si>
  <si>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</si>
  <si>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</si>
  <si>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</si>
  <si>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</si>
  <si>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</si>
  <si>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</si>
  <si>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</si>
  <si>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</si>
  <si>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</si>
  <si>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</si>
  <si>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</si>
  <si>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</si>
  <si>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</si>
  <si>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</si>
  <si>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</si>
  <si>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</si>
  <si>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</si>
  <si>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</si>
  <si>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</si>
  <si>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</si>
  <si>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</si>
  <si>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</si>
  <si>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</si>
  <si>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</si>
  <si>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</si>
  <si>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</si>
  <si>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</si>
  <si>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</si>
  <si>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</si>
  <si>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</si>
  <si>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</si>
  <si>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</si>
  <si>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</si>
  <si>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</si>
  <si>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</si>
  <si>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</si>
  <si>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</si>
  <si>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</si>
  <si>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</si>
  <si>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</si>
  <si>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</si>
  <si>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</si>
  <si>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</si>
  <si>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</si>
  <si>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</si>
  <si>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</si>
  <si>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</si>
  <si>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</si>
  <si>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</si>
  <si>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</si>
  <si>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</si>
  <si>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</si>
  <si>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</si>
  <si>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</si>
  <si>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</si>
  <si>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</si>
  <si>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</si>
  <si>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</si>
  <si>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</si>
  <si>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</si>
  <si>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</si>
  <si>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</si>
  <si>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</si>
  <si>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</si>
  <si>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</si>
  <si>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</si>
  <si>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</si>
  <si>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</si>
  <si>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</si>
  <si>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</si>
  <si>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</si>
  <si>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</si>
  <si>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</si>
  <si>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</si>
  <si>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</si>
  <si>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</si>
  <si>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</si>
  <si>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</si>
  <si>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</si>
  <si>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</si>
  <si>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</si>
  <si>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</si>
  <si>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</si>
  <si>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</si>
  <si>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</si>
  <si>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</si>
  <si>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</si>
  <si>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</si>
  <si>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</si>
  <si>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</si>
  <si>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</si>
  <si>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</si>
  <si>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</si>
  <si>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</si>
  <si>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</si>
  <si>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</si>
  <si>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</si>
  <si>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</si>
  <si>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</si>
  <si>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</si>
  <si>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</si>
  <si>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</si>
  <si>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</si>
  <si>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</si>
  <si>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</si>
  <si>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</si>
  <si>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</si>
  <si>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</si>
  <si>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</si>
  <si>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</si>
  <si>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</si>
  <si>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</si>
  <si>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</si>
  <si>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</si>
  <si>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</si>
  <si>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</si>
  <si>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</si>
  <si>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</si>
  <si>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</si>
  <si>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</si>
  <si>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</si>
  <si>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</si>
  <si>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</si>
  <si>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</si>
  <si>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</si>
  <si>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</si>
  <si>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</si>
  <si>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</si>
  <si>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</si>
  <si>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</si>
  <si>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</si>
  <si>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</si>
  <si>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</si>
  <si>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</si>
  <si>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</si>
  <si>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</si>
  <si>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</si>
  <si>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</si>
  <si>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</si>
  <si>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</si>
  <si>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</si>
  <si>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</si>
  <si>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</si>
  <si>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</si>
  <si>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</si>
  <si>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</si>
  <si>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</si>
  <si>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</si>
  <si>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</si>
  <si>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</si>
  <si>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</si>
  <si>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</si>
  <si>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</si>
  <si>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</si>
  <si>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</si>
  <si>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</si>
  <si>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</si>
  <si>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</si>
  <si>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</si>
  <si>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</si>
  <si>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</si>
  <si>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</si>
  <si>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</si>
  <si>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</si>
  <si>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</si>
  <si>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</si>
  <si>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</si>
  <si>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</si>
  <si>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</si>
  <si>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</si>
  <si>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</si>
  <si>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</si>
  <si>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</si>
  <si>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</si>
  <si>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</si>
  <si>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</si>
  <si>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</si>
  <si>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</si>
  <si>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</si>
  <si>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</si>
  <si>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</si>
  <si>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</si>
  <si>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</si>
  <si>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</si>
  <si>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</si>
  <si>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</si>
  <si>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</si>
  <si>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</si>
  <si>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</si>
  <si>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</si>
  <si>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</si>
  <si>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</si>
  <si>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</si>
  <si>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</si>
  <si>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</si>
  <si>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</si>
  <si>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</si>
  <si>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</si>
  <si>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</si>
  <si>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</si>
  <si>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</si>
  <si>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</si>
  <si>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</si>
  <si>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</si>
  <si>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</si>
  <si>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</si>
  <si>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</si>
  <si>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</si>
  <si>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</si>
  <si>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</si>
  <si>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</si>
  <si>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</si>
  <si>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</si>
  <si>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</si>
  <si>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</si>
  <si>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</si>
  <si>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</si>
  <si>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</si>
  <si>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</si>
  <si>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</si>
  <si>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</si>
  <si>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</si>
  <si>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</si>
  <si>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</si>
  <si>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</si>
  <si>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</si>
  <si>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</si>
  <si>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</si>
  <si>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</si>
  <si>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</si>
  <si>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</si>
  <si>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</si>
  <si>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</si>
  <si>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</si>
  <si>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</si>
  <si>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</si>
  <si>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</si>
  <si>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</si>
  <si>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</si>
  <si>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</si>
  <si>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</si>
  <si>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</si>
  <si>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</si>
  <si>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</si>
  <si>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</si>
  <si>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</si>
  <si>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</si>
  <si>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</si>
  <si>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</si>
  <si>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</si>
  <si>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</si>
  <si>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</si>
  <si>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</si>
  <si>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</si>
  <si>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</si>
  <si>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</si>
  <si>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</si>
  <si>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</si>
  <si>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</si>
  <si>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</si>
  <si>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</si>
  <si>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</si>
  <si>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</si>
  <si>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</si>
  <si>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</si>
  <si>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</si>
  <si>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</si>
  <si>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</si>
  <si>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</si>
  <si>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</si>
  <si>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</si>
  <si>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</si>
  <si>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</si>
  <si>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</si>
  <si>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</si>
  <si>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</si>
  <si>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</si>
  <si>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</si>
  <si>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</si>
  <si>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</si>
  <si>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</si>
  <si>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</si>
  <si>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</si>
  <si>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</si>
  <si>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</si>
  <si>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</si>
  <si>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</si>
  <si>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</si>
  <si>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</si>
  <si>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</si>
  <si>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</si>
  <si>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</si>
  <si>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</si>
  <si>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</si>
  <si>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</si>
  <si>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</si>
  <si>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</si>
  <si>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</si>
  <si>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</si>
  <si>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</si>
  <si>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</si>
  <si>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</si>
  <si>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</si>
  <si>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</si>
  <si>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</si>
  <si>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</si>
  <si>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</si>
  <si>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</si>
  <si>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</si>
  <si>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</si>
  <si>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</si>
  <si>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</si>
  <si>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</si>
  <si>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</si>
  <si>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</si>
  <si>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</si>
  <si>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</si>
  <si>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</si>
  <si>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</si>
  <si>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</si>
  <si>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</si>
  <si>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</si>
  <si>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</si>
  <si>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</si>
  <si>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</si>
  <si>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</si>
  <si>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</si>
  <si>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</si>
  <si>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</si>
  <si>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</si>
  <si>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</si>
  <si>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</si>
  <si>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</si>
  <si>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</si>
  <si>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</si>
  <si>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</si>
  <si>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</si>
  <si>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</si>
  <si>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</si>
  <si>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</si>
  <si>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</si>
  <si>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</si>
  <si>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</si>
  <si>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</si>
  <si>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</si>
  <si>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</si>
  <si>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</si>
  <si>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</si>
  <si>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</si>
  <si>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</si>
  <si>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</si>
  <si>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</si>
  <si>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</si>
  <si>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</si>
  <si>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</si>
  <si>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</si>
  <si>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</si>
  <si>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</si>
  <si>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</si>
  <si>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</si>
  <si>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</si>
  <si>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</si>
  <si>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</si>
  <si>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</si>
  <si>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</si>
  <si>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</si>
  <si>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</si>
  <si>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</si>
  <si>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</si>
  <si>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</si>
  <si>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</si>
  <si>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</si>
  <si>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</si>
  <si>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</si>
  <si>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</si>
  <si>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</si>
  <si>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</si>
  <si>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</si>
  <si>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</si>
  <si>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</si>
  <si>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</si>
  <si>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</si>
  <si>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</si>
  <si>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</si>
  <si>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</si>
  <si>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</si>
  <si>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</si>
  <si>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</si>
  <si>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</si>
  <si>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</si>
  <si>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</si>
  <si>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</si>
  <si>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</si>
  <si>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</si>
  <si>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</si>
  <si>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</si>
  <si>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</si>
  <si>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</si>
  <si>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</si>
  <si>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</si>
  <si>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</si>
  <si>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</si>
  <si>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</si>
  <si>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</si>
  <si>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</si>
  <si>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</si>
  <si>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</si>
  <si>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</si>
  <si>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</si>
  <si>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</si>
  <si>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</si>
  <si>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</si>
  <si>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</si>
  <si>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</si>
  <si>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</si>
  <si>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</si>
  <si>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</si>
  <si>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</si>
  <si>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</si>
  <si>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</si>
  <si>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</si>
  <si>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</si>
  <si>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</si>
  <si>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</si>
  <si>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</si>
  <si>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</si>
  <si>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</si>
  <si>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</si>
  <si>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</si>
  <si>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</si>
  <si>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</si>
  <si>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</si>
  <si>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</si>
  <si>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</si>
  <si>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</si>
  <si>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</si>
  <si>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</si>
  <si>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</si>
  <si>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</si>
  <si>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</si>
  <si>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</si>
  <si>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</si>
  <si>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</si>
  <si>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</si>
  <si>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</si>
  <si>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</si>
  <si>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</si>
  <si>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</si>
  <si>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</si>
  <si>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</si>
  <si>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</si>
  <si>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</si>
  <si>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</si>
  <si>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</si>
  <si>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</si>
  <si>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</si>
  <si>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</si>
  <si>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</si>
  <si>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</si>
  <si>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</si>
  <si>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</si>
  <si>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</si>
  <si>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</si>
  <si>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</si>
  <si>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</si>
  <si>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</si>
  <si>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</si>
  <si>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</si>
  <si>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</si>
  <si>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</si>
  <si>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</si>
  <si>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</si>
  <si>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</si>
  <si>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</si>
  <si>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</si>
  <si>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</si>
  <si>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</si>
  <si>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</si>
  <si>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</si>
  <si>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</si>
  <si>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</si>
  <si>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</si>
  <si>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</si>
  <si>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</si>
  <si>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</si>
  <si>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</si>
  <si>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</si>
  <si>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</si>
  <si>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</si>
  <si>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</si>
  <si>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</si>
  <si>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</si>
  <si>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</si>
  <si>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</si>
  <si>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</si>
  <si>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</si>
  <si>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</si>
  <si>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</si>
  <si>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</si>
  <si>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</si>
  <si>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</si>
  <si>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</si>
  <si>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</si>
  <si>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</si>
  <si>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</si>
  <si>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</si>
  <si>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</si>
  <si>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</si>
  <si>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</si>
  <si>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</si>
  <si>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</si>
  <si>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</si>
  <si>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</si>
  <si>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</si>
  <si>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</si>
  <si>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</si>
  <si>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</si>
  <si>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</si>
  <si>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</si>
  <si>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</si>
  <si>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</si>
  <si>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</si>
  <si>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</si>
  <si>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</si>
  <si>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</si>
  <si>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</si>
  <si>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</si>
  <si>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</si>
  <si>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</si>
  <si>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</si>
  <si>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</si>
  <si>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</si>
  <si>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</si>
  <si>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</si>
  <si>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</si>
  <si>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</si>
  <si>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</si>
  <si>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</si>
  <si>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</si>
  <si>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</si>
  <si>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</si>
  <si>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</si>
  <si>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</si>
  <si>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</si>
  <si>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</si>
  <si>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</si>
  <si>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</si>
  <si>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</si>
  <si>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</si>
  <si>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</si>
  <si>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</si>
  <si>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</si>
  <si>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</si>
  <si>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</si>
  <si>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</si>
  <si>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</si>
  <si>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</si>
  <si>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</si>
  <si>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</si>
  <si>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</si>
  <si>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</si>
  <si>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</si>
  <si>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</si>
  <si>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</si>
  <si>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</si>
  <si>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</si>
  <si>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</si>
  <si>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</si>
  <si>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</si>
  <si>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</si>
  <si>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</si>
  <si>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</si>
  <si>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</si>
  <si>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</si>
  <si>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</si>
  <si>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</si>
  <si>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</si>
  <si>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</si>
  <si>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</si>
  <si>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</si>
  <si>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</si>
  <si>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</si>
  <si>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</si>
  <si>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</si>
  <si>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</si>
  <si>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</si>
  <si>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</si>
  <si>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</si>
  <si>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</si>
  <si>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</si>
  <si>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</si>
  <si>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</si>
  <si>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</si>
  <si>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</si>
  <si>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</si>
  <si>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</si>
  <si>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</si>
  <si>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</si>
  <si>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</si>
  <si>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</si>
  <si>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</si>
  <si>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</si>
  <si>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</si>
  <si>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</si>
  <si>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</si>
  <si>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</si>
  <si>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</si>
  <si>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</si>
  <si>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</si>
  <si>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</si>
  <si>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</si>
  <si>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</si>
  <si>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</si>
  <si>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</si>
  <si>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</si>
  <si>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</si>
  <si>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</si>
  <si>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</si>
  <si>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</si>
  <si>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</si>
  <si>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</si>
  <si>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</si>
  <si>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</si>
  <si>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</si>
  <si>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</si>
  <si>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</si>
  <si>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</si>
  <si>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</si>
  <si>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</si>
  <si>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</si>
  <si>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</si>
  <si>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</si>
  <si>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</si>
  <si>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</si>
  <si>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</si>
  <si>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</si>
  <si>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</si>
  <si>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</si>
  <si>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</si>
  <si>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</si>
  <si>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</si>
  <si>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</si>
  <si>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</si>
  <si>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</si>
  <si>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</si>
  <si>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</si>
  <si>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</si>
  <si>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</si>
  <si>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</si>
  <si>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</si>
  <si>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</si>
  <si>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</si>
  <si>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</si>
  <si>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</si>
  <si>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</si>
  <si>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</si>
  <si>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</si>
  <si>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</si>
  <si>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</si>
  <si>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</si>
  <si>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</si>
  <si>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</si>
  <si>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</si>
  <si>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</si>
  <si>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</si>
  <si>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</si>
  <si>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</si>
  <si>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</si>
  <si>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</si>
  <si>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</si>
  <si>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</si>
  <si>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</si>
  <si>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</si>
  <si>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</si>
  <si>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</si>
  <si>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</si>
  <si>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</si>
  <si>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</si>
  <si>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</si>
  <si>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</si>
  <si>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</si>
  <si>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</si>
  <si>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</si>
  <si>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</si>
  <si>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</si>
  <si>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</si>
  <si>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</si>
  <si>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</si>
  <si>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</si>
  <si>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</si>
  <si>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</si>
  <si>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</si>
  <si>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</si>
  <si>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</si>
  <si>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</si>
  <si>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</si>
  <si>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</si>
  <si>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</si>
  <si>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</si>
  <si>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</si>
  <si>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</si>
  <si>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</si>
  <si>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</si>
  <si>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</si>
  <si>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</si>
  <si>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</si>
  <si>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</si>
  <si>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</si>
  <si>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</si>
  <si>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</si>
  <si>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</si>
  <si>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</si>
  <si>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</si>
  <si>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</si>
  <si>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</si>
  <si>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</si>
  <si>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</si>
  <si>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</si>
  <si>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</si>
  <si>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</si>
  <si>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</si>
  <si>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</si>
  <si>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</si>
  <si>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</si>
  <si>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</si>
  <si>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</si>
  <si>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</si>
  <si>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</si>
  <si>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</si>
  <si>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</si>
  <si>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</si>
  <si>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</si>
  <si>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</si>
  <si>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</si>
  <si>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</si>
  <si>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</si>
  <si>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</si>
  <si>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</si>
  <si>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</si>
  <si>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</si>
  <si>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</si>
  <si>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</si>
  <si>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</si>
  <si>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</si>
  <si>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</si>
  <si>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</si>
  <si>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</si>
  <si>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</si>
  <si>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</si>
  <si>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</si>
  <si>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</si>
  <si>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</si>
  <si>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</si>
  <si>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</si>
  <si>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</si>
  <si>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</si>
  <si>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</si>
  <si>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</si>
  <si>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</si>
  <si>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</si>
  <si>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</si>
  <si>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</si>
  <si>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</si>
  <si>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</si>
  <si>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</si>
  <si>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</si>
  <si>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</si>
  <si>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</si>
  <si>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</si>
  <si>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</si>
  <si>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</si>
  <si>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</si>
  <si>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</si>
  <si>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</si>
  <si>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</si>
  <si>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</si>
  <si>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</si>
  <si>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</si>
  <si>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</si>
  <si>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</si>
  <si>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</si>
  <si>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</si>
  <si>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</si>
  <si>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</si>
  <si>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</si>
  <si>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</si>
  <si>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</si>
  <si>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</si>
  <si>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</si>
  <si>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</si>
  <si>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</si>
  <si>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</si>
  <si>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</si>
  <si>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</si>
  <si>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</si>
  <si>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</si>
  <si>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</si>
  <si>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</si>
  <si>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</si>
  <si>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</si>
  <si>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</si>
  <si>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</si>
  <si>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</si>
  <si>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</si>
  <si>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</si>
  <si>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</si>
  <si>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</si>
  <si>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</si>
  <si>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</si>
  <si>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</si>
  <si>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</si>
  <si>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</si>
  <si>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</si>
  <si>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</si>
  <si>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</si>
  <si>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</si>
  <si>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</si>
  <si>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</si>
  <si>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</si>
  <si>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</si>
  <si>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</si>
  <si>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</si>
  <si>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</si>
  <si>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</si>
  <si>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</si>
  <si>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</si>
  <si>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</si>
  <si>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</si>
  <si>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</si>
  <si>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</si>
  <si>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</si>
  <si>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</si>
  <si>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</si>
  <si>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</si>
  <si>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</si>
  <si>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</si>
  <si>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</si>
  <si>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</si>
  <si>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</si>
  <si>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</si>
  <si>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</si>
  <si>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</si>
  <si>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</si>
  <si>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</si>
  <si>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</si>
  <si>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</si>
  <si>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</si>
  <si>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</si>
  <si>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</si>
  <si>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</si>
  <si>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</si>
  <si>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</si>
  <si>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</si>
  <si>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</si>
  <si>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</si>
  <si>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</si>
  <si>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</si>
  <si>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</si>
  <si>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</si>
  <si>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</si>
  <si>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</si>
  <si>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</si>
  <si>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</si>
  <si>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</si>
  <si>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</si>
  <si>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</si>
  <si>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</si>
  <si>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</si>
  <si>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</si>
  <si>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</si>
  <si>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</si>
  <si>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</si>
  <si>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</si>
  <si>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</si>
  <si>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</si>
  <si>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</si>
  <si>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</si>
  <si>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</si>
  <si>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</si>
  <si>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</si>
  <si>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</si>
  <si>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</si>
  <si>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</si>
  <si>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</si>
  <si>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</si>
  <si>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</si>
  <si>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</si>
  <si>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</si>
  <si>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</si>
  <si>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</si>
  <si>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</si>
  <si>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</si>
  <si>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</si>
  <si>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</si>
  <si>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</si>
  <si>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</si>
  <si>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</si>
  <si>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</si>
  <si>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</si>
  <si>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</si>
  <si>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</si>
  <si>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</si>
  <si>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</si>
  <si>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</si>
  <si>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</si>
  <si>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</si>
  <si>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</si>
  <si>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</si>
  <si>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</si>
  <si>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</si>
  <si>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</si>
  <si>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</si>
  <si>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</si>
  <si>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</si>
  <si>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</si>
  <si>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</si>
  <si>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</si>
  <si>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</si>
  <si>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</si>
  <si>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</si>
  <si>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</si>
  <si>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</si>
  <si>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</si>
  <si>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</si>
  <si>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</si>
  <si>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</si>
  <si>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</si>
  <si>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</si>
  <si>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</si>
  <si>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</si>
  <si>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</si>
  <si>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</si>
  <si>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</si>
  <si>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</si>
  <si>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</si>
  <si>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</si>
  <si>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</si>
  <si>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</si>
  <si>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</si>
  <si>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</si>
  <si>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</si>
  <si>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</si>
  <si>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</si>
  <si>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</si>
  <si>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</si>
  <si>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</si>
  <si>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</si>
  <si>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</si>
  <si>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</si>
  <si>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</si>
  <si>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</si>
  <si>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</si>
  <si>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</si>
  <si>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</si>
  <si>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</si>
  <si>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</si>
  <si>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</si>
  <si>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</si>
  <si>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</si>
  <si>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</si>
  <si>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</si>
  <si>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</si>
  <si>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</si>
  <si>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</si>
  <si>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</si>
  <si>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</si>
  <si>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</si>
  <si>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</si>
  <si>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</si>
  <si>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</si>
  <si>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</si>
  <si>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</si>
  <si>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</si>
  <si>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</si>
  <si>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</si>
  <si>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</si>
  <si>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</si>
  <si>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</si>
  <si>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</si>
  <si>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</si>
  <si>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</si>
  <si>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</si>
  <si>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</si>
  <si>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</si>
  <si>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</si>
  <si>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</si>
  <si>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</si>
  <si>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</si>
  <si>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</si>
  <si>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</si>
  <si>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</si>
  <si>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</si>
  <si>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</si>
  <si>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</si>
  <si>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</si>
  <si>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</si>
  <si>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</si>
  <si>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</si>
  <si>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</si>
  <si>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</si>
  <si>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</si>
  <si>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</si>
  <si>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</si>
  <si>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</si>
  <si>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</si>
  <si>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</si>
  <si>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</si>
  <si>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</si>
  <si>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</si>
  <si>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</si>
  <si>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</si>
  <si>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</si>
  <si>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</si>
  <si>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</si>
  <si>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</si>
  <si>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</si>
  <si>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</si>
  <si>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</si>
  <si>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</si>
  <si>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</si>
  <si>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</si>
  <si>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</si>
  <si>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</si>
  <si>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</si>
  <si>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</si>
  <si>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</si>
  <si>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</si>
  <si>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</si>
  <si>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</si>
  <si>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</si>
  <si>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</si>
  <si>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</si>
  <si>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</si>
  <si>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</si>
  <si>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</si>
  <si>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</si>
  <si>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</si>
  <si>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</si>
  <si>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</si>
  <si>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</si>
  <si>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</si>
  <si>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</si>
  <si>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</si>
  <si>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</si>
  <si>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</si>
  <si>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</si>
  <si>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</si>
  <si>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</si>
  <si>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</si>
  <si>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</si>
  <si>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</si>
  <si>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</si>
  <si>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</si>
  <si>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</si>
  <si>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</si>
  <si>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</si>
  <si>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</si>
  <si>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</si>
  <si>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</si>
  <si>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</si>
  <si>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</si>
  <si>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</si>
  <si>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</si>
  <si>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</si>
  <si>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</si>
  <si>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</si>
  <si>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</si>
  <si>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</si>
  <si>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</si>
  <si>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</si>
  <si>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</si>
  <si>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</si>
  <si>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</si>
  <si>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</si>
  <si>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</si>
  <si>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</si>
  <si>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</si>
  <si>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</si>
  <si>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</si>
  <si>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</si>
  <si>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</si>
  <si>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</si>
  <si>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</si>
  <si>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</si>
  <si>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</si>
  <si>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</si>
  <si>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</si>
  <si>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</si>
  <si>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</si>
  <si>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</si>
  <si>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</si>
  <si>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</si>
  <si>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</si>
  <si>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</si>
  <si>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</si>
  <si>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</si>
  <si>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</si>
  <si>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</si>
  <si>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</si>
  <si>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</si>
  <si>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</si>
  <si>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</si>
  <si>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</si>
  <si>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</si>
  <si>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</si>
  <si>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</si>
  <si>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</si>
  <si>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</si>
  <si>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</si>
  <si>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</si>
  <si>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</si>
  <si>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</si>
  <si>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</si>
  <si>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</si>
  <si>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</si>
  <si>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</si>
  <si>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</si>
  <si>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</si>
  <si>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</si>
  <si>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</si>
  <si>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</si>
  <si>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</si>
  <si>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</si>
  <si>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</si>
  <si>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</si>
  <si>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</si>
  <si>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</si>
  <si>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</si>
  <si>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</si>
  <si>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</si>
  <si>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</si>
  <si>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</si>
  <si>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</si>
  <si>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</si>
  <si>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</si>
  <si>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</si>
  <si>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</si>
  <si>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</si>
  <si>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</si>
  <si>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</si>
  <si>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</si>
  <si>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</si>
  <si>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</si>
  <si>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</si>
  <si>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</si>
  <si>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</si>
  <si>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</si>
  <si>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</si>
  <si>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</si>
  <si>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</si>
  <si>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</si>
  <si>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</si>
  <si>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</si>
  <si>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</si>
  <si>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</si>
  <si>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</si>
  <si>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</si>
  <si>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</si>
  <si>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</si>
  <si>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</si>
  <si>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</si>
  <si>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</si>
  <si>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</si>
  <si>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</si>
  <si>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</si>
  <si>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</si>
  <si>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</si>
  <si>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</si>
  <si>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</si>
  <si>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</si>
  <si>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</si>
  <si>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</si>
  <si>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</si>
  <si>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</si>
  <si>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</si>
  <si>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</si>
  <si>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</si>
  <si>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</si>
  <si>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</si>
  <si>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</si>
  <si>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</si>
  <si>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</si>
  <si>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</si>
  <si>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</si>
  <si>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</si>
  <si>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</si>
  <si>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</si>
  <si>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</si>
  <si>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</si>
  <si>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</si>
  <si>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</si>
  <si>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</si>
  <si>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</si>
  <si>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</si>
  <si>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</si>
  <si>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</si>
  <si>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</si>
  <si>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</si>
  <si>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</si>
  <si>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</si>
  <si>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</si>
  <si>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</si>
  <si>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</si>
  <si>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</si>
  <si>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</si>
  <si>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</si>
  <si>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</si>
  <si>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</si>
  <si>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</si>
  <si>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</si>
  <si>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</si>
  <si>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</si>
  <si>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</si>
  <si>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</si>
  <si>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</si>
  <si>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</si>
  <si>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</si>
  <si>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</si>
  <si>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</si>
  <si>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</si>
  <si>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</si>
  <si>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</si>
  <si>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</si>
  <si>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</si>
  <si>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</si>
  <si>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</si>
  <si>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</si>
  <si>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</si>
  <si>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</si>
  <si>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</si>
  <si>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</si>
  <si>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</si>
  <si>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</si>
  <si>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</si>
  <si>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</si>
  <si>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</si>
  <si>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</si>
  <si>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</si>
  <si>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</si>
  <si>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</si>
  <si>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</si>
  <si>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</si>
  <si>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</si>
  <si>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</si>
  <si>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</si>
  <si>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</si>
  <si>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</si>
  <si>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</si>
  <si>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</si>
  <si>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</si>
  <si>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</si>
  <si>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</si>
  <si>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</si>
  <si>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</si>
  <si>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</si>
  <si>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</si>
  <si>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</si>
  <si>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</si>
  <si>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</si>
  <si>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</si>
  <si>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</si>
  <si>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</si>
  <si>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</si>
  <si>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</si>
  <si>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</si>
  <si>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</si>
  <si>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</si>
  <si>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</si>
  <si>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</si>
  <si>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</si>
  <si>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</si>
  <si>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</si>
  <si>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</si>
  <si>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</si>
  <si>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</si>
  <si>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</si>
  <si>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</si>
  <si>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</si>
  <si>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</si>
  <si>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</si>
  <si>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</si>
  <si>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</si>
  <si>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</si>
  <si>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</si>
  <si>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</si>
  <si>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</si>
  <si>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</si>
  <si>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</si>
  <si>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</si>
  <si>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</si>
  <si>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</si>
  <si>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</si>
  <si>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</si>
  <si>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</si>
  <si>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</si>
  <si>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</si>
  <si>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</si>
  <si>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</si>
  <si>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</si>
  <si>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</si>
  <si>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</si>
  <si>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</si>
  <si>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</si>
  <si>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</si>
  <si>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</si>
  <si>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</si>
  <si>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</si>
  <si>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</si>
  <si>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</si>
  <si>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</si>
  <si>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</si>
  <si>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</si>
  <si>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</si>
  <si>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</si>
  <si>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</si>
  <si>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</si>
  <si>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</si>
  <si>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</si>
  <si>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</si>
  <si>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</si>
  <si>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</si>
  <si>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</si>
  <si>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</si>
  <si>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</si>
  <si>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</si>
  <si>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</si>
  <si>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</si>
  <si>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</si>
  <si>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</si>
  <si>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</si>
  <si>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</si>
  <si>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</si>
  <si>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</si>
  <si>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</si>
  <si>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</si>
  <si>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</si>
  <si>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</si>
  <si>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</si>
  <si>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</si>
  <si>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</si>
  <si>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</si>
  <si>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</si>
  <si>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</si>
  <si>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</si>
  <si>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</si>
  <si>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</si>
  <si>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</si>
  <si>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</si>
  <si>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</si>
  <si>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</si>
  <si>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</si>
  <si>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</si>
  <si>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</si>
  <si>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</si>
  <si>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</si>
  <si>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</si>
  <si>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</si>
  <si>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</si>
  <si>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</si>
  <si>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</si>
  <si>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</si>
  <si>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</si>
  <si>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</si>
  <si>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</si>
  <si>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</si>
  <si>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</si>
  <si>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</si>
  <si>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</si>
  <si>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</si>
  <si>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</si>
  <si>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</si>
  <si>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</si>
  <si>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</si>
  <si>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</si>
  <si>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</si>
  <si>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</si>
  <si>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</si>
  <si>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</si>
  <si>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</si>
  <si>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</si>
  <si>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</si>
  <si>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</si>
  <si>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</si>
  <si>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</si>
  <si>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</si>
  <si>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</si>
  <si>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</si>
  <si>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</si>
  <si>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</si>
  <si>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</si>
  <si>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</si>
  <si>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</si>
  <si>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</si>
  <si>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</si>
  <si>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</si>
  <si>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</si>
  <si>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</si>
  <si>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</si>
  <si>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</si>
  <si>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</si>
  <si>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</si>
  <si>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</si>
  <si>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</si>
  <si>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</si>
  <si>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</si>
  <si>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</si>
  <si>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</si>
  <si>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</si>
  <si>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</si>
  <si>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</si>
  <si>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</si>
  <si>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</si>
  <si>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</si>
  <si>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</si>
  <si>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</si>
  <si>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</si>
  <si>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</si>
  <si>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</si>
  <si>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</si>
  <si>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</si>
  <si>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</si>
  <si>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</si>
  <si>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</si>
  <si>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</si>
  <si>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</si>
  <si>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</si>
  <si>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</si>
  <si>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</si>
  <si>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</si>
  <si>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</si>
  <si>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</si>
  <si>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</si>
  <si>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</si>
  <si>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</si>
  <si>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</si>
  <si>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</si>
  <si>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</si>
  <si>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</si>
  <si>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</si>
  <si>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</si>
  <si>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</si>
  <si>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</si>
  <si>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</si>
  <si>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</si>
  <si>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</si>
  <si>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</si>
  <si>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</si>
  <si>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</si>
  <si>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</si>
  <si>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</si>
  <si>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</si>
  <si>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</si>
  <si>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</si>
  <si>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</si>
  <si>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</si>
  <si>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</si>
  <si>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</si>
  <si>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</si>
  <si>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</si>
  <si>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</si>
  <si>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</si>
  <si>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</si>
  <si>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</si>
  <si>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</si>
  <si>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</si>
  <si>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</si>
  <si>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</si>
  <si>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</si>
  <si>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</si>
  <si>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</si>
  <si>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</si>
  <si>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</si>
  <si>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</si>
  <si>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</si>
  <si>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</si>
  <si>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</si>
  <si>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</si>
  <si>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</si>
  <si>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</si>
  <si>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</si>
  <si>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</si>
  <si>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</si>
  <si>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</si>
  <si>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</si>
  <si>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</si>
  <si>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</si>
  <si>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</si>
  <si>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</si>
  <si>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</si>
  <si>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</si>
  <si>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</si>
  <si>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</si>
  <si>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</si>
  <si>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</si>
  <si>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</si>
  <si>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</si>
  <si>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</si>
  <si>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</si>
  <si>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</si>
  <si>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</si>
  <si>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</si>
  <si>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</si>
  <si>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</si>
  <si>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</si>
  <si>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</si>
  <si>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</si>
  <si>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</si>
  <si>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</si>
  <si>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</si>
  <si>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</si>
  <si>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</si>
  <si>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</si>
  <si>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</si>
  <si>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</si>
  <si>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</si>
  <si>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</si>
  <si>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</si>
  <si>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</si>
  <si>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</si>
  <si>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</si>
  <si>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</si>
  <si>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</si>
  <si>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</si>
  <si>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</si>
  <si>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</si>
  <si>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</si>
  <si>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</si>
  <si>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</si>
  <si>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</si>
  <si>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</si>
  <si>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</si>
  <si>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</si>
  <si>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</si>
  <si>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</si>
  <si>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</si>
  <si>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</si>
  <si>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</si>
  <si>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</si>
  <si>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</si>
  <si>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</si>
  <si>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</si>
  <si>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</si>
  <si>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</si>
  <si>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</si>
  <si>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</si>
  <si>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</si>
  <si>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</si>
  <si>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</si>
  <si>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</si>
  <si>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</si>
  <si>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</si>
  <si>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</si>
  <si>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</si>
  <si>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</si>
  <si>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</si>
  <si>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</si>
  <si>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</si>
  <si>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</si>
  <si>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</si>
  <si>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</si>
  <si>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</si>
  <si>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</si>
  <si>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</si>
  <si>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</si>
  <si>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</si>
  <si>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</si>
  <si>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</si>
  <si>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</si>
  <si>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</si>
  <si>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</si>
  <si>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</si>
  <si>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</si>
  <si>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</si>
  <si>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</si>
  <si>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</si>
  <si>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</si>
  <si>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</si>
  <si>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</si>
  <si>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</si>
  <si>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</si>
  <si>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</si>
  <si>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</si>
  <si>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</si>
  <si>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</si>
  <si>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</si>
  <si>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</si>
  <si>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</si>
  <si>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</si>
  <si>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</si>
  <si>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</si>
  <si>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</si>
  <si>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</si>
  <si>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</si>
  <si>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</si>
  <si>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</si>
  <si>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</si>
  <si>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</si>
  <si>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</si>
  <si>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</si>
  <si>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</si>
  <si>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</si>
  <si>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</si>
  <si>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</si>
  <si>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</si>
  <si>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</si>
  <si>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</si>
  <si>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</si>
  <si>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</si>
  <si>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</si>
  <si>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</si>
  <si>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</si>
  <si>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</si>
  <si>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</si>
  <si>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</si>
  <si>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</si>
  <si>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</si>
  <si>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</si>
  <si>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</si>
  <si>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</si>
  <si>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</si>
  <si>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</si>
  <si>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</si>
  <si>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</si>
  <si>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</si>
  <si>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</si>
  <si>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</si>
  <si>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</si>
  <si>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</si>
  <si>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</si>
  <si>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</si>
  <si>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</si>
  <si>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</si>
  <si>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</si>
  <si>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</si>
  <si>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</si>
  <si>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</si>
  <si>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</si>
  <si>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</si>
  <si>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</si>
  <si>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</si>
  <si>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</si>
  <si>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</si>
  <si>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</si>
  <si>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</si>
  <si>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</si>
  <si>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</si>
  <si>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</si>
  <si>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</si>
  <si>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</si>
  <si>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</si>
  <si>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</si>
  <si>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</si>
  <si>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</si>
  <si>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</si>
  <si>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</si>
  <si>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</si>
  <si>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</si>
  <si>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</si>
  <si>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</si>
  <si>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</si>
  <si>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</si>
  <si>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</si>
  <si>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</si>
  <si>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</si>
  <si>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</si>
  <si>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</si>
  <si>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</si>
  <si>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</si>
  <si>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</si>
  <si>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</si>
  <si>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</si>
  <si>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</si>
  <si>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</si>
  <si>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</si>
  <si>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</si>
  <si>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</si>
  <si>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</si>
  <si>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</si>
  <si>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</si>
  <si>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</si>
  <si>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</si>
  <si>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</si>
  <si>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</si>
  <si>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</si>
  <si>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</si>
  <si>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</si>
  <si>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</si>
  <si>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</si>
  <si>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</si>
  <si>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</si>
  <si>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</si>
  <si>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</si>
  <si>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</si>
  <si>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</si>
  <si>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</si>
  <si>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</si>
  <si>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</si>
  <si>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</si>
  <si>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</si>
  <si>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</si>
  <si>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</si>
  <si>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</si>
  <si>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</si>
  <si>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</si>
  <si>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</si>
  <si>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</si>
  <si>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</si>
  <si>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</si>
  <si>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</si>
  <si>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</si>
  <si>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</si>
  <si>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</si>
  <si>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</si>
  <si>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</si>
  <si>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</si>
  <si>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</si>
  <si>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</si>
  <si>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</si>
  <si>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</si>
  <si>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</si>
  <si>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</si>
  <si>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</si>
  <si>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</si>
  <si>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</si>
  <si>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</si>
  <si>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</si>
  <si>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</si>
  <si>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</si>
  <si>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</si>
  <si>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</si>
  <si>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</si>
  <si>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</si>
  <si>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</si>
  <si>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</si>
  <si>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</si>
  <si>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</si>
  <si>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</si>
  <si>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</si>
  <si>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</si>
  <si>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</si>
  <si>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</si>
  <si>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</si>
  <si>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</si>
  <si>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</si>
  <si>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</si>
  <si>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</si>
  <si>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</si>
  <si>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</si>
  <si>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</si>
  <si>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</si>
  <si>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</si>
  <si>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</si>
  <si>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</si>
  <si>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</si>
  <si>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</si>
  <si>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</si>
  <si>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</si>
  <si>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</si>
  <si>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</si>
  <si>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</si>
  <si>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</si>
  <si>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</si>
  <si>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</si>
  <si>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</si>
  <si>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</si>
  <si>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</si>
  <si>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</si>
  <si>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</si>
  <si>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</si>
  <si>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</si>
  <si>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</si>
  <si>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</si>
  <si>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</si>
  <si>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</si>
  <si>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</si>
  <si>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</si>
  <si>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</si>
  <si>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</si>
  <si>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</si>
  <si>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</si>
  <si>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</si>
  <si>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</si>
  <si>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</si>
  <si>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</si>
  <si>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</si>
  <si>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</si>
  <si>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</si>
  <si>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</si>
  <si>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</si>
  <si>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</si>
  <si>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</si>
  <si>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</si>
  <si>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</si>
  <si>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</si>
  <si>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</si>
  <si>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</si>
  <si>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</si>
  <si>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</si>
  <si>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</si>
  <si>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</si>
  <si>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</si>
  <si>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</si>
  <si>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</si>
  <si>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</si>
  <si>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</si>
  <si>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</si>
  <si>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</si>
  <si>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</si>
  <si>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</si>
  <si>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</si>
  <si>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</si>
  <si>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</si>
  <si>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</si>
  <si>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</si>
  <si>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</si>
  <si>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</si>
  <si>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</si>
  <si>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</si>
  <si>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</si>
  <si>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</si>
  <si>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</si>
  <si>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</si>
  <si>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</si>
  <si>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</si>
  <si>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</si>
  <si>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</si>
  <si>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</si>
  <si>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</si>
  <si>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</si>
  <si>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</si>
  <si>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</si>
  <si>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</si>
  <si>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</si>
  <si>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</si>
  <si>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</si>
  <si>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</si>
  <si>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</si>
  <si>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</si>
  <si>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</si>
  <si>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</si>
  <si>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</si>
  <si>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</si>
  <si>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</si>
  <si>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</si>
  <si>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</si>
  <si>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</si>
  <si>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</si>
  <si>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</si>
  <si>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</si>
  <si>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</si>
  <si>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</si>
  <si>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</si>
  <si>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</si>
  <si>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</si>
  <si>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</si>
  <si>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</si>
  <si>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</si>
  <si>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</si>
  <si>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</si>
  <si>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</si>
  <si>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</si>
  <si>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</si>
  <si>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</si>
  <si>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</si>
  <si>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</si>
  <si>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</si>
  <si>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</si>
  <si>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</si>
  <si>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</si>
  <si>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</si>
  <si>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</si>
  <si>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</si>
  <si>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</si>
  <si>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</si>
  <si>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</si>
  <si>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</si>
  <si>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</si>
  <si>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</si>
  <si>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</si>
  <si>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</si>
  <si>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</si>
  <si>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</si>
  <si>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</si>
  <si>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</si>
  <si>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</si>
  <si>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</si>
  <si>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</si>
  <si>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</si>
  <si>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</si>
  <si>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</si>
  <si>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</si>
  <si>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</si>
  <si>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</si>
  <si>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</si>
  <si>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</si>
  <si>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</si>
  <si>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</si>
  <si>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</si>
  <si>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</si>
  <si>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</si>
  <si>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</si>
  <si>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</si>
  <si>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</si>
  <si>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</si>
  <si>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</si>
  <si>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</si>
  <si>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</si>
  <si>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</si>
  <si>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</si>
  <si>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</si>
  <si>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</si>
  <si>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</si>
  <si>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</si>
  <si>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</si>
  <si>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</si>
  <si>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</si>
  <si>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</si>
  <si>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</si>
  <si>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</si>
  <si>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</si>
  <si>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</si>
  <si>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</si>
  <si>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</si>
  <si>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</si>
  <si>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</si>
  <si>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</si>
  <si>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</si>
  <si>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</si>
  <si>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</si>
  <si>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</si>
  <si>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</si>
  <si>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</si>
  <si>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</si>
  <si>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</si>
  <si>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</si>
  <si>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</si>
  <si>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</si>
  <si>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</si>
  <si>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</si>
  <si>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</si>
  <si>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</si>
  <si>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</si>
  <si>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</si>
  <si>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</si>
  <si>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</si>
  <si>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</si>
  <si>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</si>
  <si>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</si>
  <si>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</si>
  <si>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</si>
  <si>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</si>
  <si>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</si>
  <si>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</si>
  <si>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</si>
  <si>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</si>
  <si>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</si>
  <si>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</si>
  <si>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</si>
  <si>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</si>
  <si>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</si>
  <si>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</si>
  <si>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</si>
  <si>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</si>
  <si>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</si>
  <si>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</si>
  <si>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</si>
  <si>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</si>
  <si>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</si>
  <si>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</si>
  <si>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</si>
  <si>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</si>
  <si>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</si>
  <si>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</si>
  <si>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</si>
  <si>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</si>
  <si>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</si>
  <si>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</si>
  <si>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</si>
  <si>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</si>
  <si>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</si>
  <si>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</si>
  <si>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</si>
  <si>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</si>
  <si>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</si>
  <si>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</si>
  <si>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</si>
  <si>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</si>
  <si>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</si>
  <si>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</si>
  <si>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</si>
  <si>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</si>
  <si>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</si>
  <si>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</si>
  <si>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</si>
  <si>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</si>
  <si>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</si>
  <si>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</si>
  <si>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</si>
  <si>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</si>
  <si>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</si>
  <si>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</si>
  <si>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</si>
  <si>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</si>
  <si>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</si>
  <si>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</si>
  <si>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</si>
  <si>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</si>
  <si>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</si>
  <si>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</si>
  <si>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</si>
  <si>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</si>
  <si>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</si>
  <si>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</si>
  <si>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</si>
  <si>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</si>
  <si>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</si>
  <si>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</si>
  <si>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</si>
  <si>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</si>
  <si>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</si>
  <si>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</si>
  <si>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</si>
  <si>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</si>
  <si>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</si>
  <si>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</si>
  <si>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</si>
  <si>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</si>
  <si>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</si>
  <si>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</si>
  <si>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</si>
  <si>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</si>
  <si>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</si>
  <si>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</si>
  <si>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</si>
  <si>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</si>
  <si>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</si>
  <si>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</si>
  <si>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</si>
  <si>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</si>
  <si>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</si>
  <si>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</si>
  <si>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</si>
  <si>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</si>
  <si>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</si>
  <si>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</si>
  <si>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</si>
  <si>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</si>
  <si>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</si>
  <si>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</si>
  <si>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</si>
  <si>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</si>
  <si>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</si>
  <si>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</si>
  <si>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</si>
  <si>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</si>
  <si>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</si>
  <si>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</si>
  <si>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</si>
  <si>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</si>
  <si>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</si>
  <si>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</si>
  <si>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</si>
  <si>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</si>
  <si>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</si>
  <si>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</si>
  <si>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</si>
  <si>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</si>
  <si>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</si>
  <si>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</si>
  <si>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</si>
  <si>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</si>
  <si>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</si>
  <si>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</si>
  <si>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</si>
  <si>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</si>
  <si>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</si>
  <si>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</si>
  <si>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</si>
  <si>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</si>
  <si>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</si>
  <si>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</si>
  <si>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</si>
  <si>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</si>
  <si>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</si>
  <si>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</si>
  <si>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</si>
  <si>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</si>
  <si>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</si>
  <si>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</si>
  <si>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</si>
  <si>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</si>
  <si>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</si>
  <si>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</si>
  <si>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</si>
  <si>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</si>
  <si>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</si>
  <si>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</si>
  <si>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</si>
  <si>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</si>
  <si>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</si>
  <si>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</si>
  <si>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</si>
  <si>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</si>
  <si>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</si>
  <si>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</si>
  <si>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</si>
  <si>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</si>
  <si>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</si>
  <si>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</si>
  <si>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</si>
  <si>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</si>
  <si>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</si>
  <si>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</si>
  <si>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</si>
  <si>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</si>
  <si>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</si>
  <si>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</si>
  <si>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</si>
  <si>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</si>
  <si>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</si>
  <si>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</si>
  <si>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</si>
  <si>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</si>
  <si>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</si>
  <si>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</si>
  <si>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</si>
  <si>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</si>
  <si>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</si>
  <si>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</si>
  <si>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</si>
  <si>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</si>
  <si>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</si>
  <si>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</si>
  <si>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</si>
  <si>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</si>
  <si>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</si>
  <si>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</si>
  <si>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</si>
  <si>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</si>
  <si>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</si>
  <si>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</si>
  <si>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</si>
  <si>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</si>
  <si>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</si>
  <si>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</si>
  <si>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</si>
  <si>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</si>
  <si>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</si>
  <si>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</si>
  <si>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</si>
  <si>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</si>
  <si>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</si>
  <si>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</si>
  <si>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</si>
  <si>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</si>
  <si>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</si>
  <si>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</si>
  <si>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</si>
  <si>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</si>
  <si>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</si>
  <si>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</si>
  <si>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</si>
  <si>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</si>
  <si>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</si>
  <si>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</si>
  <si>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</si>
  <si>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</si>
  <si>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</si>
  <si>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</si>
  <si>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</si>
  <si>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</si>
  <si>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</si>
  <si>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</si>
  <si>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</si>
  <si>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</si>
  <si>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</si>
  <si>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</si>
  <si>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</si>
  <si>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</si>
  <si>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</si>
  <si>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</si>
  <si>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</si>
  <si>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</si>
  <si>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</si>
  <si>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</si>
  <si>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</si>
  <si>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</si>
  <si>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</si>
  <si>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</si>
  <si>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</si>
  <si>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</si>
  <si>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</si>
  <si>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</si>
  <si>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</si>
  <si>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</si>
  <si>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</si>
  <si>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</si>
  <si>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</si>
  <si>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</si>
  <si>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</si>
  <si>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</si>
  <si>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</si>
  <si>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</si>
  <si>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</si>
  <si>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</si>
  <si>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</si>
  <si>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</si>
  <si>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</si>
  <si>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</si>
  <si>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</si>
  <si>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</si>
  <si>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</si>
  <si>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</si>
  <si>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</si>
  <si>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</si>
  <si>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</si>
  <si>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</si>
  <si>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</si>
  <si>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</si>
  <si>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</si>
  <si>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</si>
  <si>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</si>
  <si>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</si>
  <si>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</si>
  <si>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</si>
  <si>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</si>
  <si>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</si>
  <si>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</si>
  <si>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</si>
  <si>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</si>
  <si>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</si>
  <si>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</si>
  <si>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</si>
  <si>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</si>
  <si>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</si>
  <si>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</si>
  <si>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</si>
  <si>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</si>
  <si>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</si>
  <si>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</si>
  <si>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</si>
  <si>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</si>
  <si>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</si>
  <si>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</si>
  <si>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</si>
  <si>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</si>
  <si>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</si>
  <si>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</si>
  <si>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</si>
  <si>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</si>
  <si>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</si>
  <si>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</si>
  <si>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</si>
  <si>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</si>
  <si>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</si>
  <si>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</si>
  <si>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</si>
  <si>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</si>
  <si>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</si>
  <si>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</si>
  <si>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</si>
  <si>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</si>
  <si>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</si>
  <si>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</si>
  <si>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</si>
  <si>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</si>
  <si>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</si>
  <si>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</si>
  <si>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</si>
  <si>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</si>
  <si>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</si>
  <si>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</si>
  <si>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</si>
  <si>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</si>
  <si>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</si>
  <si>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</si>
  <si>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</si>
  <si>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</si>
  <si>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</si>
  <si>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</si>
  <si>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</si>
  <si>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</si>
  <si>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</si>
  <si>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</si>
  <si>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</si>
  <si>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</si>
  <si>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</si>
  <si>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</si>
  <si>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</si>
  <si>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</si>
  <si>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</si>
  <si>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</si>
  <si>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</si>
  <si>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</si>
  <si>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</si>
  <si>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</si>
  <si>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</si>
  <si>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</si>
  <si>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</si>
  <si>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</si>
  <si>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</si>
  <si>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</si>
  <si>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</si>
  <si>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</si>
  <si>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</si>
  <si>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</si>
  <si>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</si>
  <si>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</si>
  <si>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</si>
  <si>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</si>
  <si>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</si>
  <si>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</si>
  <si>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</si>
  <si>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</si>
  <si>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</si>
  <si>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</si>
  <si>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</si>
  <si>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</si>
  <si>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</si>
  <si>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</si>
  <si>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</si>
  <si>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</si>
  <si>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</si>
  <si>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</si>
  <si>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</si>
  <si>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</si>
  <si>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</si>
  <si>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</si>
  <si>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</si>
  <si>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</si>
  <si>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</si>
  <si>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</si>
  <si>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</si>
  <si>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</si>
  <si>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</si>
  <si>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</si>
  <si>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</si>
  <si>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</si>
  <si>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</si>
  <si>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</si>
  <si>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</si>
  <si>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</si>
  <si>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</si>
  <si>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</si>
  <si>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</si>
  <si>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</si>
  <si>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</si>
  <si>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</si>
  <si>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</si>
  <si>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</si>
  <si>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</si>
  <si>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</si>
  <si>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</si>
  <si>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</si>
  <si>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</si>
  <si>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</si>
  <si>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</si>
  <si>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</si>
  <si>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</si>
  <si>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</si>
  <si>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</si>
  <si>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</si>
  <si>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</si>
  <si>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</si>
  <si>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</si>
  <si>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</si>
  <si>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</si>
  <si>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</si>
  <si>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</si>
  <si>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</si>
  <si>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</si>
  <si>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</si>
  <si>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</si>
  <si>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</si>
  <si>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</si>
  <si>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</si>
  <si>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</si>
  <si>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</si>
  <si>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</si>
  <si>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</si>
  <si>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</si>
  <si>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</si>
  <si>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</si>
  <si>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</si>
  <si>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</si>
  <si>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</si>
  <si>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</si>
  <si>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</si>
  <si>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</si>
  <si>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</si>
  <si>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</si>
  <si>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</si>
  <si>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</si>
  <si>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</si>
  <si>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</si>
  <si>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</si>
  <si>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</si>
  <si>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</si>
  <si>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</si>
  <si>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</si>
  <si>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</si>
  <si>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</si>
  <si>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</si>
  <si>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</si>
  <si>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</si>
  <si>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</si>
  <si>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</si>
  <si>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</si>
  <si>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</si>
  <si>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</si>
  <si>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</si>
  <si>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</si>
  <si>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</si>
  <si>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</si>
  <si>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</si>
  <si>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</si>
  <si>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</si>
  <si>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</si>
  <si>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</si>
  <si>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</si>
  <si>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</si>
  <si>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</si>
  <si>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</si>
  <si>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</si>
  <si>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</si>
  <si>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</si>
  <si>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</si>
  <si>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</si>
  <si>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</si>
  <si>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</si>
  <si>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</si>
  <si>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</si>
  <si>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</si>
  <si>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</si>
  <si>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</si>
  <si>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</si>
  <si>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</si>
  <si>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</si>
  <si>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</si>
  <si>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</si>
  <si>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</si>
  <si>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</si>
  <si>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</si>
  <si>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</si>
  <si>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</si>
  <si>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</si>
  <si>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</si>
  <si>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</si>
  <si>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</si>
  <si>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</si>
  <si>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</si>
  <si>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</si>
  <si>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</si>
  <si>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</si>
  <si>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</si>
  <si>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</si>
  <si>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</si>
  <si>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</si>
  <si>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</si>
  <si>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</si>
  <si>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</si>
  <si>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</si>
  <si>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</si>
  <si>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</si>
  <si>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</si>
  <si>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</si>
  <si>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</si>
  <si>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</si>
  <si>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</si>
  <si>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</si>
  <si>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</si>
  <si>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</si>
  <si>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</si>
  <si>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</si>
  <si>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</si>
  <si>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</si>
  <si>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</si>
  <si>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</si>
  <si>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</si>
  <si>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</si>
  <si>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</si>
  <si>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</si>
  <si>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</si>
  <si>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</si>
  <si>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</si>
  <si>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</si>
  <si>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</si>
  <si>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</si>
  <si>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</si>
  <si>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</si>
  <si>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</si>
  <si>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</si>
  <si>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</si>
  <si>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</si>
  <si>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</si>
  <si>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</si>
  <si>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</si>
  <si>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</si>
  <si>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</si>
  <si>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</si>
  <si>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</si>
  <si>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</si>
  <si>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</si>
  <si>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</si>
  <si>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</si>
  <si>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</si>
  <si>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</si>
  <si>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</si>
  <si>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</si>
  <si>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</si>
  <si>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</si>
  <si>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</si>
  <si>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</si>
  <si>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</si>
  <si>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</si>
  <si>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</si>
  <si>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</si>
  <si>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</si>
  <si>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</si>
  <si>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</si>
  <si>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</si>
  <si>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</si>
  <si>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</si>
  <si>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</si>
  <si>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</si>
  <si>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</si>
  <si>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</si>
  <si>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</si>
  <si>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</si>
  <si>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</si>
  <si>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</si>
  <si>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</si>
  <si>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</si>
  <si>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</si>
  <si>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</si>
  <si>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</si>
  <si>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</si>
  <si>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</si>
  <si>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</si>
  <si>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</si>
  <si>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</si>
  <si>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</si>
  <si>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</si>
  <si>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</si>
  <si>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</si>
  <si>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</si>
  <si>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</si>
  <si>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</si>
  <si>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</si>
  <si>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</si>
  <si>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</si>
  <si>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</si>
  <si>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</si>
  <si>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</si>
  <si>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</si>
  <si>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</si>
  <si>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</si>
  <si>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</si>
  <si>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</si>
  <si>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</si>
  <si>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</si>
  <si>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</si>
  <si>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</si>
  <si>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</si>
  <si>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</si>
  <si>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</si>
  <si>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</si>
  <si>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</si>
  <si>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</si>
  <si>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</si>
  <si>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</si>
  <si>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</si>
  <si>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</si>
  <si>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</si>
  <si>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</si>
  <si>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</si>
  <si>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</si>
  <si>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</si>
  <si>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</si>
  <si>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</si>
  <si>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</si>
  <si>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</si>
  <si>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</si>
  <si>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</si>
  <si>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</si>
  <si>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</si>
  <si>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</si>
  <si>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</si>
  <si>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</si>
  <si>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</si>
  <si>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</si>
  <si>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</si>
  <si>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</si>
  <si>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</si>
  <si>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</si>
  <si>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</si>
  <si>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</si>
  <si>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</si>
  <si>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</si>
  <si>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</si>
  <si>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</si>
  <si>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</si>
  <si>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</si>
  <si>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</si>
  <si>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</si>
  <si>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</si>
  <si>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</si>
  <si>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</si>
  <si>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</si>
  <si>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</si>
  <si>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</si>
  <si>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</si>
  <si>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</si>
  <si>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</si>
  <si>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</si>
  <si>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</si>
  <si>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</si>
  <si>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</si>
  <si>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</si>
  <si>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</si>
  <si>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</si>
  <si>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</si>
  <si>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</si>
  <si>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</si>
  <si>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</si>
  <si>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</si>
  <si>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</si>
  <si>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</si>
  <si>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</si>
  <si>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</si>
  <si>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</si>
  <si>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</si>
  <si>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</si>
  <si>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</si>
  <si>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</si>
  <si>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</si>
  <si>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</si>
  <si>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</si>
  <si>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</si>
  <si>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</si>
  <si>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</si>
  <si>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</si>
  <si>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</si>
  <si>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</si>
  <si>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</si>
  <si>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</si>
  <si>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</si>
  <si>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</si>
  <si>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</si>
  <si>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</si>
  <si>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</si>
  <si>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</si>
  <si>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</si>
  <si>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</si>
  <si>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</si>
  <si>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</si>
  <si>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</si>
  <si>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</si>
  <si>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</si>
  <si>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</si>
  <si>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</si>
  <si>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</si>
  <si>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</si>
  <si>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</si>
  <si>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</si>
  <si>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</si>
  <si>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</si>
  <si>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</si>
  <si>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</si>
  <si>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</si>
  <si>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</si>
  <si>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</si>
  <si>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</si>
  <si>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</si>
  <si>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</si>
  <si>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</si>
  <si>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</si>
  <si>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</si>
  <si>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</si>
  <si>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</si>
  <si>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</si>
  <si>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</si>
  <si>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</si>
  <si>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</si>
  <si>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</si>
  <si>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</si>
  <si>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</si>
  <si>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</si>
  <si>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</si>
  <si>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</si>
  <si>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</si>
  <si>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</si>
  <si>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</si>
  <si>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</si>
  <si>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</si>
  <si>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</si>
  <si>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</si>
  <si>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</si>
  <si>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</si>
  <si>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</si>
  <si>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</si>
  <si>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</si>
  <si>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</si>
  <si>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</si>
  <si>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</si>
  <si>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</si>
  <si>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</si>
  <si>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</si>
  <si>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</si>
  <si>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</si>
  <si>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</si>
  <si>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</si>
  <si>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</si>
  <si>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</si>
  <si>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</si>
  <si>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</si>
  <si>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</si>
  <si>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</si>
  <si>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</si>
  <si>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</si>
  <si>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</si>
  <si>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</si>
  <si>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</si>
  <si>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</si>
  <si>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</si>
  <si>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</si>
  <si>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</si>
  <si>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</si>
  <si>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</si>
  <si>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</si>
  <si>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</si>
  <si>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</si>
  <si>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</si>
  <si>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</si>
  <si>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</si>
  <si>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</si>
  <si>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</si>
  <si>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</si>
  <si>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</si>
  <si>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</si>
  <si>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</si>
  <si>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</si>
  <si>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</si>
  <si>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</si>
  <si>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</si>
  <si>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</si>
  <si>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</si>
  <si>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</si>
  <si>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</si>
  <si>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</si>
  <si>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</si>
  <si>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</si>
  <si>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</si>
  <si>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</si>
  <si>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</si>
  <si>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</si>
  <si>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</si>
  <si>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</si>
  <si>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</si>
  <si>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</si>
  <si>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</si>
  <si>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</si>
  <si>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</si>
  <si>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</si>
  <si>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</si>
  <si>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</si>
  <si>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</si>
  <si>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</si>
  <si>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</si>
  <si>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</si>
  <si>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</si>
  <si>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</si>
  <si>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</si>
  <si>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</si>
  <si>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</si>
  <si>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</si>
  <si>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</si>
  <si>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</si>
  <si>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</si>
  <si>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</si>
  <si>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</si>
  <si>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</si>
  <si>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</si>
  <si>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</si>
  <si>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</si>
  <si>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</si>
  <si>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</si>
  <si>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</si>
  <si>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</si>
  <si>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</si>
  <si>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</si>
  <si>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</si>
  <si>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</si>
  <si>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</si>
  <si>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</si>
  <si>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</si>
  <si>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</si>
  <si>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</si>
  <si>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</si>
  <si>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</si>
  <si>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</si>
  <si>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</si>
  <si>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</si>
  <si>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</si>
  <si>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</si>
  <si>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</si>
  <si>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</si>
  <si>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</si>
  <si>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</si>
  <si>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</si>
  <si>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</si>
  <si>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</si>
  <si>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</si>
  <si>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</si>
  <si>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</si>
  <si>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</si>
  <si>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</si>
  <si>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</si>
  <si>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</si>
  <si>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</si>
  <si>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</si>
  <si>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</si>
  <si>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</si>
  <si>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</si>
  <si>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</si>
  <si>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</si>
  <si>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</si>
  <si>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</si>
  <si>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</si>
  <si>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</si>
  <si>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</si>
  <si>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</si>
  <si>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</si>
  <si>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</si>
  <si>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</si>
  <si>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</si>
  <si>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</si>
  <si>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</si>
  <si>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</si>
  <si>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</si>
  <si>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</si>
  <si>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</si>
  <si>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</si>
  <si>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</si>
  <si>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</si>
  <si>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</si>
  <si>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</si>
  <si>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</si>
  <si>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</si>
  <si>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</si>
  <si>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</si>
  <si>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</si>
  <si>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</si>
  <si>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</si>
  <si>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</si>
  <si>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</si>
  <si>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</si>
  <si>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</si>
  <si>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</si>
  <si>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</si>
  <si>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</si>
  <si>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</si>
  <si>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</si>
  <si>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</si>
  <si>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</si>
  <si>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</si>
  <si>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</si>
  <si>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</si>
  <si>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</si>
  <si>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</si>
  <si>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</si>
  <si>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</si>
  <si>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</si>
  <si>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</si>
  <si>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</si>
  <si>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</si>
  <si>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</si>
  <si>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</si>
  <si>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</si>
  <si>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</si>
  <si>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</si>
  <si>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</si>
  <si>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</si>
  <si>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</si>
  <si>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</si>
  <si>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</si>
  <si>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</si>
  <si>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</si>
  <si>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</si>
  <si>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</si>
  <si>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</si>
  <si>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</si>
  <si>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</si>
  <si>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</si>
  <si>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</si>
  <si>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</si>
  <si>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</si>
  <si>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</si>
  <si>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</si>
  <si>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</si>
  <si>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</si>
  <si>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</si>
  <si>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</si>
  <si>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</si>
  <si>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</si>
  <si>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</si>
  <si>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</si>
  <si>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</si>
  <si>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</si>
  <si>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</si>
  <si>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</si>
  <si>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</si>
  <si>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</si>
  <si>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</si>
  <si>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</si>
  <si>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</si>
  <si>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</si>
  <si>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</si>
  <si>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</si>
  <si>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</si>
  <si>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</si>
  <si>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</si>
  <si>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</si>
  <si>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</si>
  <si>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</si>
  <si>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</si>
  <si>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</si>
  <si>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</si>
  <si>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</si>
  <si>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</si>
  <si>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</si>
  <si>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</si>
  <si>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</si>
  <si>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</si>
  <si>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</si>
  <si>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</si>
  <si>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</si>
  <si>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</si>
  <si>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</si>
  <si>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</si>
  <si>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</si>
  <si>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</si>
  <si>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</si>
  <si>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</si>
  <si>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</si>
  <si>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</si>
  <si>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</si>
  <si>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</si>
  <si>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</si>
  <si>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</si>
  <si>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</si>
  <si>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</si>
  <si>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</si>
  <si>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</si>
  <si>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</si>
  <si>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</si>
  <si>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</si>
  <si>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</si>
  <si>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</si>
  <si>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</si>
  <si>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</si>
  <si>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</si>
  <si>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</si>
  <si>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</si>
  <si>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</si>
  <si>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</si>
  <si>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</si>
  <si>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</si>
  <si>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</si>
  <si>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</si>
  <si>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</si>
  <si>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</si>
  <si>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</si>
  <si>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</si>
  <si>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</si>
  <si>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</si>
  <si>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</si>
  <si>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</si>
  <si>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</si>
  <si>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</si>
  <si>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</si>
  <si>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</si>
  <si>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</si>
  <si>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</si>
  <si>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</si>
  <si>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</si>
  <si>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</si>
  <si>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</si>
  <si>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</si>
  <si>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</si>
  <si>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</si>
  <si>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</si>
  <si>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</si>
  <si>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</si>
  <si>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</si>
  <si>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</si>
  <si>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</si>
  <si>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</si>
  <si>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</si>
  <si>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</si>
  <si>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</si>
  <si>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</si>
  <si>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</si>
  <si>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</si>
  <si>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</si>
  <si>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</si>
  <si>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</si>
  <si>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</si>
  <si>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</si>
  <si>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</si>
  <si>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</si>
  <si>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</si>
  <si>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</si>
  <si>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</si>
  <si>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</si>
  <si>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</si>
  <si>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</si>
  <si>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</si>
  <si>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</si>
  <si>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</si>
  <si>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</si>
  <si>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</si>
  <si>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</si>
  <si>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</si>
  <si>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</si>
  <si>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</si>
  <si>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</si>
  <si>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</si>
  <si>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</si>
  <si>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</si>
  <si>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</si>
  <si>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</si>
  <si>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</si>
  <si>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</si>
  <si>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</si>
  <si>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</si>
  <si>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</si>
  <si>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</si>
  <si>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</si>
  <si>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</si>
  <si>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</si>
  <si>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</si>
  <si>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</si>
  <si>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</si>
  <si>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</si>
  <si>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</si>
  <si>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</si>
  <si>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</si>
  <si>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</si>
  <si>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</si>
  <si>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</si>
  <si>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</si>
  <si>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</si>
  <si>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</si>
  <si>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</si>
  <si>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</si>
  <si>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</si>
  <si>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</si>
  <si>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</si>
  <si>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</si>
  <si>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</si>
  <si>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</si>
  <si>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</si>
  <si>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</si>
  <si>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</si>
  <si>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</si>
  <si>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</si>
  <si>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</si>
  <si>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</si>
  <si>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</si>
  <si>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</si>
  <si>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</si>
  <si>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</si>
  <si>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</si>
  <si>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</si>
  <si>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</si>
  <si>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</si>
  <si>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</si>
  <si>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</si>
  <si>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</si>
  <si>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</si>
  <si>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</si>
  <si>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</si>
  <si>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</si>
  <si>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</si>
  <si>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</si>
  <si>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</si>
  <si>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</si>
  <si>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</si>
  <si>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</si>
  <si>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</si>
  <si>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</si>
  <si>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</si>
  <si>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</si>
  <si>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</si>
  <si>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</si>
  <si>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</si>
  <si>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</si>
  <si>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</si>
  <si>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</si>
  <si>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</si>
  <si>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</si>
  <si>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</si>
  <si>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</si>
  <si>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</si>
  <si>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</si>
  <si>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</si>
  <si>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</si>
  <si>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</si>
  <si>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</si>
  <si>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</si>
  <si>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</si>
  <si>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</si>
  <si>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</si>
  <si>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</si>
  <si>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</si>
  <si>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</si>
  <si>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</si>
  <si>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</si>
  <si>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</si>
  <si>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</si>
  <si>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</si>
  <si>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</si>
  <si>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</si>
  <si>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</si>
  <si>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</si>
  <si>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</si>
  <si>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</si>
  <si>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</si>
  <si>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</si>
  <si>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</si>
  <si>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</si>
  <si>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</si>
  <si>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</si>
  <si>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</si>
  <si>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</si>
  <si>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</si>
  <si>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</si>
  <si>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</si>
  <si>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</si>
  <si>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</si>
  <si>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</si>
  <si>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</si>
  <si>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</si>
  <si>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</si>
  <si>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</si>
  <si>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</si>
  <si>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</si>
  <si>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</si>
  <si>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</si>
  <si>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</si>
  <si>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</si>
  <si>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</si>
  <si>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</si>
  <si>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</si>
  <si>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</si>
  <si>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</si>
  <si>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</si>
  <si>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</si>
  <si>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</si>
  <si>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</si>
  <si>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</si>
  <si>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</si>
  <si>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</si>
  <si>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</si>
  <si>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</si>
  <si>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</si>
  <si>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</si>
  <si>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</si>
  <si>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</si>
  <si>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</si>
  <si>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</si>
  <si>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</si>
  <si>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</si>
  <si>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</si>
  <si>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</si>
  <si>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</si>
  <si>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</si>
  <si>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</si>
  <si>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</si>
  <si>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</si>
  <si>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</si>
  <si>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</si>
  <si>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</si>
  <si>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</si>
  <si>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</si>
  <si>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</si>
  <si>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</si>
  <si>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</si>
  <si>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</si>
  <si>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</si>
  <si>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</si>
  <si>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</si>
  <si>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</si>
  <si>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</si>
  <si>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</si>
  <si>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</si>
  <si>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</si>
  <si>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</si>
  <si>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</si>
  <si>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</si>
  <si>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</si>
  <si>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</si>
  <si>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</si>
  <si>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</si>
  <si>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</si>
  <si>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</si>
  <si>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</si>
  <si>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</si>
  <si>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</si>
  <si>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</si>
  <si>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</si>
  <si>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</si>
  <si>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</si>
  <si>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</si>
  <si>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</si>
  <si>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</si>
  <si>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</si>
  <si>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</si>
  <si>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</si>
  <si>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</si>
  <si>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</si>
  <si>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</si>
  <si>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</si>
  <si>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</si>
  <si>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</si>
  <si>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</si>
  <si>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</si>
  <si>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</si>
  <si>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</si>
  <si>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</si>
  <si>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</si>
  <si>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</si>
  <si>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</si>
  <si>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</si>
  <si>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</si>
  <si>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</si>
  <si>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</si>
  <si>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</si>
  <si>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</si>
  <si>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</si>
  <si>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</si>
  <si>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</si>
  <si>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</si>
  <si>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</si>
  <si>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</si>
  <si>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</si>
  <si>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</si>
  <si>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</si>
  <si>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</si>
  <si>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</si>
  <si>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</si>
  <si>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</si>
  <si>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</si>
  <si>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</si>
  <si>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</si>
  <si>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</si>
  <si>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</si>
  <si>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</si>
  <si>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</si>
  <si>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</si>
  <si>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</si>
  <si>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</si>
  <si>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</si>
  <si>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</si>
  <si>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</si>
  <si>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</si>
  <si>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</si>
  <si>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</si>
  <si>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</si>
  <si>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</si>
  <si>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</si>
  <si>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</si>
  <si>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</si>
  <si>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</si>
  <si>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</si>
  <si>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</si>
  <si>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</si>
  <si>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</si>
  <si>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</si>
  <si>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</si>
  <si>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</si>
  <si>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</si>
  <si>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</si>
  <si>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</si>
  <si>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</si>
  <si>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</si>
  <si>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</si>
  <si>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</si>
  <si>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</si>
  <si>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</si>
  <si>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</si>
  <si>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</si>
  <si>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</si>
  <si>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</si>
  <si>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</si>
  <si>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</si>
  <si>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</si>
  <si>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</si>
  <si>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</si>
  <si>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</si>
  <si>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</si>
  <si>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</si>
  <si>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</si>
  <si>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</si>
  <si>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</si>
  <si>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</si>
  <si>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</si>
  <si>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</si>
  <si>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</si>
  <si>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</si>
  <si>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</si>
  <si>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</si>
  <si>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</si>
  <si>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</si>
  <si>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</si>
  <si>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</si>
  <si>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</si>
  <si>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</si>
  <si>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</si>
  <si>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</si>
  <si>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</si>
  <si>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</si>
  <si>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</si>
  <si>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</si>
  <si>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</si>
  <si>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</si>
  <si>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</si>
  <si>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</si>
  <si>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</si>
  <si>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</si>
  <si>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</si>
  <si>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</si>
  <si>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</si>
  <si>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</si>
  <si>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</si>
  <si>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</si>
  <si>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</si>
  <si>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</si>
  <si>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</si>
  <si>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</si>
  <si>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</si>
  <si>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</si>
  <si>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</si>
  <si>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</si>
  <si>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</si>
  <si>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</si>
  <si>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</si>
  <si>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</si>
  <si>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</si>
  <si>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</si>
  <si>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</si>
  <si>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</si>
  <si>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</si>
  <si>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</si>
  <si>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</si>
  <si>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</si>
  <si>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</si>
  <si>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</si>
  <si>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</si>
  <si>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</si>
  <si>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</si>
  <si>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</si>
  <si>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</si>
  <si>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</si>
  <si>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</si>
  <si>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</si>
  <si>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</si>
  <si>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</si>
  <si>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</si>
  <si>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</si>
  <si>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</si>
  <si>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</si>
  <si>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</si>
  <si>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</si>
  <si>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</si>
  <si>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</si>
  <si>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</si>
  <si>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</si>
  <si>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</si>
  <si>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</si>
  <si>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</si>
  <si>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</si>
  <si>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</si>
  <si>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</si>
  <si>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</si>
  <si>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</si>
  <si>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</si>
  <si>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</si>
  <si>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</si>
  <si>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</si>
  <si>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</si>
  <si>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</si>
  <si>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</si>
  <si>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</si>
  <si>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</si>
  <si>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</si>
  <si>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</si>
  <si>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</si>
  <si>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</si>
  <si>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</si>
  <si>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</si>
  <si>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</si>
  <si>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</si>
  <si>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</si>
  <si>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</si>
  <si>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</si>
  <si>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</si>
  <si>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</si>
  <si>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</si>
  <si>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</si>
  <si>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</si>
  <si>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</si>
  <si>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</si>
  <si>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</si>
  <si>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</si>
  <si>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</si>
  <si>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</si>
  <si>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</si>
  <si>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</si>
  <si>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</si>
  <si>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</si>
  <si>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</si>
  <si>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</si>
  <si>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</si>
  <si>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</si>
  <si>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</si>
  <si>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</si>
  <si>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</si>
  <si>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</si>
  <si>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</si>
  <si>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</si>
  <si>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</si>
  <si>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</si>
  <si>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</si>
  <si>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</si>
  <si>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</si>
  <si>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</si>
  <si>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</si>
  <si>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</si>
  <si>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</si>
  <si>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</si>
  <si>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</si>
  <si>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</si>
  <si>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</si>
  <si>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</si>
  <si>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</si>
  <si>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</si>
  <si>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</si>
  <si>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</si>
  <si>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</si>
  <si>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</si>
  <si>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</si>
  <si>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</si>
  <si>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</si>
  <si>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</si>
  <si>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</si>
  <si>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</si>
  <si>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</si>
  <si>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</si>
  <si>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</si>
  <si>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</si>
  <si>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</si>
  <si>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</si>
  <si>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</si>
  <si>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</si>
  <si>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</si>
  <si>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</si>
  <si>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</si>
  <si>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</si>
  <si>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</si>
  <si>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</si>
  <si>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</si>
  <si>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</si>
  <si>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</si>
  <si>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</si>
  <si>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</si>
  <si>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</si>
  <si>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</si>
  <si>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</si>
  <si>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</si>
  <si>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</si>
  <si>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</si>
  <si>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</si>
  <si>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</si>
  <si>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</si>
  <si>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</si>
  <si>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</si>
  <si>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</si>
  <si>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</si>
  <si>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</si>
  <si>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</si>
  <si>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</si>
  <si>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</si>
  <si>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</si>
  <si>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</si>
  <si>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</si>
  <si>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</si>
  <si>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</si>
  <si>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</si>
  <si>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</si>
  <si>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</si>
  <si>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</si>
  <si>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</si>
  <si>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</si>
  <si>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</si>
  <si>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</si>
  <si>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</si>
  <si>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</si>
  <si>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</si>
  <si>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</si>
  <si>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</si>
  <si>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</si>
  <si>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</si>
  <si>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</si>
  <si>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</si>
  <si>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</si>
  <si>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</si>
  <si>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</si>
  <si>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</si>
  <si>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</si>
  <si>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</si>
  <si>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</si>
  <si>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</si>
  <si>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</si>
  <si>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</si>
  <si>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</si>
  <si>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</si>
  <si>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</si>
  <si>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</si>
  <si>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</si>
  <si>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</si>
  <si>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</si>
  <si>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</si>
  <si>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</si>
  <si>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</si>
  <si>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</si>
  <si>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</si>
  <si>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</si>
  <si>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</si>
  <si>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</si>
  <si>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</si>
  <si>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</si>
  <si>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</si>
  <si>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</si>
  <si>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</si>
  <si>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</si>
  <si>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</si>
  <si>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</si>
  <si>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</si>
  <si>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</si>
  <si>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</si>
  <si>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</si>
  <si>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</si>
  <si>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</si>
  <si>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</si>
  <si>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</si>
  <si>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</si>
  <si>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</si>
  <si>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</si>
  <si>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</si>
  <si>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</si>
  <si>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</si>
  <si>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</si>
  <si>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</si>
  <si>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</si>
  <si>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</si>
  <si>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</si>
  <si>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</si>
  <si>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</si>
  <si>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</si>
  <si>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</si>
  <si>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</si>
  <si>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</si>
  <si>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</si>
  <si>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</si>
  <si>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</si>
  <si>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</si>
  <si>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</si>
  <si>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</si>
  <si>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</si>
  <si>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</si>
  <si>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</si>
  <si>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</si>
  <si>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</si>
  <si>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</si>
  <si>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</si>
  <si>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</si>
  <si>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</si>
  <si>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</si>
  <si>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</si>
  <si>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</si>
  <si>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</si>
  <si>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</si>
  <si>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</si>
  <si>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</si>
  <si>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</si>
  <si>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</si>
  <si>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</si>
  <si>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</si>
  <si>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</si>
  <si>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</si>
  <si>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</si>
  <si>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</si>
  <si>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</si>
  <si>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</si>
  <si>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</si>
  <si>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</si>
  <si>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</si>
  <si>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</si>
  <si>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</si>
  <si>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</si>
  <si>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</si>
  <si>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</si>
  <si>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</si>
  <si>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</si>
  <si>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</si>
  <si>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</si>
  <si>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</si>
  <si>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</si>
  <si>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</si>
  <si>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</si>
  <si>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</si>
  <si>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</si>
  <si>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</si>
  <si>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</si>
  <si>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</si>
  <si>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</si>
  <si>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</si>
  <si>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</si>
  <si>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</si>
  <si>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</si>
  <si>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</si>
  <si>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</si>
  <si>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</si>
  <si>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</si>
  <si>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</si>
  <si>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</si>
  <si>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</si>
  <si>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</si>
  <si>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</si>
  <si>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</si>
  <si>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</si>
  <si>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</si>
  <si>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</si>
  <si>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</si>
  <si>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</si>
  <si>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</si>
  <si>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</si>
  <si>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</si>
  <si>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</si>
  <si>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</si>
  <si>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</si>
  <si>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</si>
  <si>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</si>
  <si>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</si>
  <si>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</si>
  <si>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</si>
  <si>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</si>
  <si>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</si>
  <si>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</si>
  <si>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</si>
  <si>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</si>
  <si>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</si>
  <si>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</si>
  <si>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</si>
  <si>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</si>
  <si>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</si>
  <si>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</si>
  <si>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</si>
  <si>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</si>
  <si>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</si>
  <si>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</si>
  <si>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</si>
  <si>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</si>
  <si>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</si>
  <si>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</si>
  <si>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</si>
  <si>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</si>
  <si>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</si>
  <si>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</si>
  <si>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</si>
  <si>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</si>
  <si>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</si>
  <si>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</si>
  <si>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</si>
  <si>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</si>
  <si>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</si>
  <si>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</si>
  <si>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</si>
  <si>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</si>
  <si>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</si>
  <si>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</si>
  <si>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</si>
  <si>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</si>
  <si>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</si>
  <si>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</si>
  <si>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</si>
  <si>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</si>
  <si>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</si>
  <si>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</si>
  <si>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</si>
  <si>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</si>
  <si>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</si>
  <si>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</si>
  <si>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</si>
  <si>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</si>
  <si>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</si>
  <si>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</si>
  <si>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</si>
  <si>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</si>
  <si>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</si>
  <si>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</si>
  <si>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</si>
  <si>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</si>
  <si>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</si>
  <si>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</si>
  <si>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</si>
  <si>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</si>
  <si>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</si>
  <si>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</si>
  <si>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</si>
  <si>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</si>
  <si>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</si>
  <si>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</si>
  <si>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</si>
  <si>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</si>
  <si>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</si>
  <si>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</si>
  <si>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</si>
  <si>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</si>
  <si>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</si>
  <si>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</si>
  <si>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</si>
  <si>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</si>
  <si>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</si>
  <si>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</si>
  <si>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</si>
  <si>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</si>
  <si>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</si>
  <si>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</si>
  <si>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</si>
  <si>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</si>
  <si>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</si>
  <si>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</si>
  <si>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</si>
  <si>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</si>
  <si>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</si>
  <si>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</si>
  <si>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</si>
  <si>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</si>
  <si>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</si>
  <si>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</si>
  <si>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</si>
  <si>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</si>
  <si>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</si>
  <si>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</si>
  <si>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</si>
  <si>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</si>
  <si>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</si>
  <si>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</si>
  <si>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</si>
  <si>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</si>
  <si>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</si>
  <si>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</si>
  <si>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</si>
  <si>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</si>
  <si>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</si>
  <si>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</si>
  <si>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</si>
  <si>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</si>
  <si>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</si>
  <si>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</si>
  <si>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</si>
  <si>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</si>
  <si>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</si>
  <si>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</si>
  <si>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</si>
  <si>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</si>
  <si>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</si>
  <si>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</si>
  <si>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</si>
  <si>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</si>
  <si>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</si>
  <si>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</si>
  <si>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</si>
  <si>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</si>
  <si>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</si>
  <si>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</si>
  <si>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</si>
  <si>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</si>
  <si>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</si>
  <si>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</si>
  <si>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</si>
  <si>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</si>
  <si>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</si>
  <si>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</si>
  <si>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</si>
  <si>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</si>
  <si>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</si>
  <si>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</si>
  <si>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</si>
  <si>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</si>
  <si>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</si>
  <si>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</si>
  <si>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</si>
  <si>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</si>
  <si>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</si>
  <si>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</si>
  <si>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</si>
  <si>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</si>
  <si>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</si>
  <si>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</si>
  <si>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</si>
  <si>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</si>
  <si>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</si>
  <si>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</si>
  <si>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</si>
  <si>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</si>
  <si>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</si>
  <si>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</si>
  <si>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</si>
  <si>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</si>
  <si>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</si>
  <si>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</si>
  <si>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</si>
  <si>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</si>
  <si>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</si>
  <si>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</si>
  <si>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</si>
  <si>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</si>
  <si>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</si>
  <si>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</si>
  <si>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</si>
  <si>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</si>
  <si>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</si>
  <si>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</si>
  <si>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</si>
  <si>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</si>
  <si>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</si>
  <si>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</si>
  <si>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</si>
  <si>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</si>
  <si>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</si>
  <si>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</si>
  <si>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</si>
  <si>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</si>
  <si>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</si>
  <si>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</si>
  <si>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</si>
  <si>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</si>
  <si>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</si>
  <si>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</si>
  <si>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</si>
  <si>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</si>
  <si>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</si>
  <si>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</si>
  <si>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</si>
  <si>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</si>
  <si>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</si>
  <si>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</si>
  <si>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</si>
  <si>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</si>
  <si>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</si>
  <si>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</si>
  <si>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</si>
  <si>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</si>
  <si>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</si>
  <si>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</si>
  <si>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</si>
  <si>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</si>
  <si>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</si>
  <si>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</si>
  <si>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</si>
  <si>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</si>
  <si>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</si>
  <si>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</si>
  <si>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</si>
  <si>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</si>
  <si>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</si>
  <si>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</si>
  <si>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</si>
  <si>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</si>
  <si>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</si>
  <si>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</si>
  <si>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</si>
  <si>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</si>
  <si>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</si>
  <si>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</si>
  <si>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</si>
  <si>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</si>
  <si>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</si>
  <si>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</si>
  <si>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</si>
  <si>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</si>
  <si>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</si>
  <si>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</si>
  <si>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</si>
  <si>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</si>
  <si>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</si>
  <si>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</si>
  <si>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</si>
  <si>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</si>
  <si>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</si>
  <si>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</si>
  <si>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</si>
  <si>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</si>
  <si>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</si>
  <si>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</si>
  <si>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</si>
  <si>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</si>
  <si>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</si>
  <si>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</si>
  <si>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</si>
  <si>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</si>
  <si>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</si>
  <si>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</si>
  <si>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</si>
  <si>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</si>
  <si>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</si>
  <si>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</si>
  <si>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</si>
  <si>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</si>
  <si>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</si>
  <si>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</si>
  <si>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</si>
  <si>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</si>
  <si>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</si>
  <si>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</si>
  <si>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</si>
  <si>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</si>
  <si>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</si>
  <si>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</si>
  <si>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</si>
  <si>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</si>
  <si>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</si>
  <si>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</si>
  <si>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</si>
  <si>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</si>
  <si>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</si>
  <si>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</si>
  <si>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</si>
  <si>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</si>
  <si>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</si>
  <si>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</si>
  <si>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</si>
  <si>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</si>
  <si>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</si>
  <si>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</si>
  <si>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</si>
  <si>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</si>
  <si>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</si>
  <si>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</si>
  <si>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</si>
  <si>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</si>
  <si>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</si>
  <si>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</si>
  <si>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</si>
  <si>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</si>
  <si>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</si>
  <si>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</si>
  <si>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</si>
  <si>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</si>
  <si>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</si>
  <si>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</si>
  <si>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</si>
  <si>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</si>
  <si>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</si>
  <si>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</si>
  <si>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</si>
  <si>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</si>
  <si>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</si>
  <si>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</si>
  <si>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</si>
  <si>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</si>
  <si>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</si>
  <si>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</si>
  <si>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</si>
  <si>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</si>
  <si>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</si>
  <si>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</si>
  <si>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</si>
  <si>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</si>
  <si>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</si>
  <si>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</si>
  <si>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</si>
  <si>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</si>
  <si>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</si>
  <si>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</si>
  <si>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</si>
  <si>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</si>
  <si>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</si>
  <si>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</si>
  <si>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</si>
  <si>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</si>
  <si>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</si>
  <si>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</si>
  <si>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</si>
  <si>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</si>
  <si>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</si>
  <si>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</si>
  <si>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</si>
  <si>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</si>
  <si>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</si>
  <si>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</si>
  <si>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</si>
  <si>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</si>
  <si>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</si>
  <si>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</si>
  <si>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</si>
  <si>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</si>
  <si>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</si>
  <si>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</si>
  <si>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</si>
  <si>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</si>
  <si>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</si>
  <si>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</si>
  <si>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</si>
  <si>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</si>
  <si>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</si>
  <si>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</si>
  <si>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</si>
  <si>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</si>
  <si>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</si>
  <si>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</si>
  <si>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</si>
  <si>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</si>
  <si>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</si>
  <si>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</si>
  <si>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</si>
  <si>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</si>
  <si>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</si>
  <si>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</si>
  <si>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</si>
  <si>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</si>
  <si>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</si>
  <si>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</si>
  <si>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</si>
  <si>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</si>
  <si>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</si>
  <si>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</si>
  <si>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</si>
  <si>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</si>
  <si>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</si>
  <si>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</si>
  <si>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</si>
  <si>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</si>
  <si>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</si>
  <si>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</si>
  <si>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</si>
  <si>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</si>
  <si>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</si>
  <si>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</si>
  <si>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</si>
  <si>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</si>
  <si>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</si>
  <si>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</si>
  <si>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</si>
  <si>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</si>
  <si>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</si>
  <si>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</si>
  <si>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</si>
  <si>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</si>
  <si>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</si>
  <si>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</si>
  <si>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</si>
  <si>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</si>
  <si>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</si>
  <si>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</si>
  <si>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</si>
  <si>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</si>
  <si>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</si>
  <si>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</si>
  <si>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</si>
  <si>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</si>
  <si>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</si>
  <si>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</si>
  <si>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</si>
  <si>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</si>
  <si>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</si>
  <si>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</si>
  <si>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</si>
  <si>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</si>
  <si>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</si>
  <si>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</si>
  <si>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</si>
  <si>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</si>
  <si>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</si>
  <si>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</si>
  <si>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</si>
  <si>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</si>
  <si>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</si>
  <si>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</si>
  <si>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</si>
  <si>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</si>
  <si>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</si>
  <si>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</si>
  <si>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</si>
  <si>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</si>
  <si>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</si>
  <si>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</si>
  <si>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</si>
  <si>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</si>
  <si>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</si>
  <si>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</si>
  <si>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</si>
  <si>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</si>
  <si>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</si>
  <si>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</si>
  <si>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</si>
  <si>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</si>
  <si>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</si>
  <si>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</si>
  <si>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</si>
  <si>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</si>
  <si>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</si>
  <si>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</si>
  <si>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</si>
  <si>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</si>
  <si>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</si>
  <si>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</si>
  <si>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</si>
  <si>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</si>
  <si>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</si>
  <si>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</si>
  <si>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</si>
  <si>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</si>
  <si>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</si>
  <si>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</si>
  <si>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</si>
  <si>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</si>
  <si>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</si>
  <si>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</si>
  <si>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</si>
  <si>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</si>
  <si>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</si>
  <si>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</si>
  <si>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</si>
  <si>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</si>
  <si>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</si>
  <si>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</si>
  <si>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</si>
  <si>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</si>
  <si>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</si>
  <si>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</si>
  <si>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</si>
  <si>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</si>
  <si>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</si>
  <si>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</si>
  <si>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</si>
  <si>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</si>
  <si>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</si>
  <si>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</si>
  <si>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</si>
  <si>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</si>
  <si>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</si>
  <si>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</si>
  <si>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</si>
  <si>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</si>
  <si>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</si>
  <si>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</si>
  <si>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</si>
  <si>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</si>
  <si>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</si>
  <si>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</si>
  <si>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</si>
  <si>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</si>
  <si>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</si>
  <si>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</si>
  <si>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</si>
  <si>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</si>
  <si>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</si>
  <si>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</si>
  <si>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</si>
  <si>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</si>
  <si>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</si>
  <si>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</si>
  <si>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</si>
  <si>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</si>
  <si>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</si>
  <si>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</si>
  <si>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</si>
  <si>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</si>
  <si>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</si>
  <si>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</si>
  <si>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</si>
  <si>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</si>
  <si>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</si>
  <si>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</si>
  <si>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</si>
  <si>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</si>
  <si>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</si>
  <si>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</si>
  <si>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</si>
  <si>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</si>
  <si>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</si>
  <si>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</si>
  <si>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</si>
  <si>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</si>
  <si>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</si>
  <si>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</si>
  <si>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</si>
  <si>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</si>
  <si>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</si>
  <si>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</si>
  <si>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</si>
  <si>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</si>
  <si>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</si>
  <si>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</si>
  <si>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</si>
  <si>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</si>
  <si>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</si>
  <si>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</si>
  <si>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</si>
  <si>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</si>
  <si>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</si>
  <si>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</si>
  <si>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</si>
  <si>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</si>
  <si>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</si>
  <si>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</si>
  <si>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</si>
  <si>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</si>
  <si>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</si>
  <si>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</si>
  <si>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</si>
  <si>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</si>
  <si>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</si>
  <si>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</si>
  <si>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</si>
  <si>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</si>
  <si>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</si>
  <si>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</si>
  <si>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</si>
  <si>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</si>
  <si>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</si>
  <si>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</si>
  <si>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</si>
  <si>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</si>
  <si>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</si>
  <si>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</si>
  <si>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</si>
  <si>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</si>
  <si>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</si>
  <si>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</si>
  <si>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</si>
  <si>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</si>
  <si>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</si>
  <si>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</si>
  <si>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</si>
  <si>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</si>
  <si>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</si>
  <si>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</si>
  <si>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</si>
  <si>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</si>
  <si>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</si>
  <si>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</si>
  <si>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</si>
  <si>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</si>
  <si>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</si>
  <si>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</si>
  <si>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</si>
  <si>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</si>
  <si>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</si>
  <si>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</si>
  <si>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</si>
  <si>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</si>
  <si>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</si>
  <si>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</si>
  <si>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</si>
  <si>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</si>
  <si>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</si>
  <si>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</si>
  <si>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</si>
  <si>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</si>
  <si>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</si>
  <si>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</si>
  <si>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</si>
  <si>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</si>
  <si>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</si>
  <si>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</si>
  <si>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</si>
  <si>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</si>
  <si>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</si>
  <si>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</si>
  <si>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</si>
  <si>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</si>
  <si>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</si>
  <si>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</si>
  <si>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</si>
  <si>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</si>
  <si>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</si>
  <si>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</si>
  <si>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</si>
  <si>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</si>
  <si>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</si>
  <si>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</si>
  <si>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</si>
  <si>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</si>
  <si>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</si>
  <si>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</si>
  <si>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</si>
  <si>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</si>
  <si>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</si>
  <si>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</si>
  <si>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</si>
  <si>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</si>
  <si>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</si>
  <si>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</si>
  <si>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</si>
  <si>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</si>
  <si>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</si>
  <si>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</si>
  <si>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</si>
  <si>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</si>
  <si>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</si>
  <si>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</si>
  <si>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</si>
  <si>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</si>
  <si>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</si>
  <si>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</si>
  <si>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</si>
  <si>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</si>
  <si>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</si>
  <si>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</si>
  <si>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</si>
  <si>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</si>
  <si>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</si>
  <si>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</si>
  <si>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</si>
  <si>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</si>
  <si>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</si>
  <si>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</si>
  <si>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</si>
  <si>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</si>
  <si>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</si>
  <si>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</si>
  <si>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</si>
  <si>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</si>
  <si>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</si>
  <si>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</si>
  <si>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</si>
  <si>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</si>
  <si>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</si>
  <si>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</si>
  <si>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</si>
  <si>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</si>
  <si>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</si>
  <si>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</si>
  <si>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</si>
  <si>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</si>
  <si>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</si>
  <si>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</si>
  <si>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</si>
  <si>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</si>
  <si>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</si>
  <si>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</si>
  <si>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</si>
  <si>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</si>
  <si>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</si>
  <si>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</si>
  <si>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</si>
  <si>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</si>
  <si>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</si>
  <si>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</si>
  <si>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</si>
  <si>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</si>
  <si>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</si>
  <si>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</si>
  <si>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</si>
  <si>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</si>
  <si>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</si>
  <si>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</si>
  <si>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</si>
  <si>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</si>
  <si>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</si>
  <si>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</si>
  <si>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</si>
  <si>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</si>
  <si>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</si>
  <si>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</si>
  <si>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</si>
  <si>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</si>
  <si>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</si>
  <si>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</si>
  <si>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</si>
  <si>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</si>
  <si>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</si>
  <si>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</si>
  <si>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</si>
  <si>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</si>
  <si>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</si>
  <si>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</si>
  <si>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</si>
  <si>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</si>
  <si>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</si>
  <si>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</si>
  <si>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</si>
  <si>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</si>
  <si>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</si>
  <si>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</si>
  <si>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</si>
  <si>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</si>
  <si>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</si>
  <si>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</si>
  <si>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</si>
  <si>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</si>
  <si>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</si>
  <si>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</si>
  <si>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</si>
  <si>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</si>
  <si>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</si>
  <si>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</si>
  <si>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</si>
  <si>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</si>
  <si>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</si>
  <si>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</si>
  <si>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</si>
  <si>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</si>
  <si>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</si>
  <si>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</si>
  <si>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</si>
  <si>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</si>
  <si>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</si>
  <si>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</si>
  <si>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</si>
  <si>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</si>
  <si>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</si>
  <si>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</si>
  <si>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</si>
  <si>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</si>
  <si>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</si>
  <si>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</si>
  <si>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</si>
  <si>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</si>
  <si>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</si>
  <si>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</si>
  <si>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</si>
  <si>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</si>
  <si>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</si>
  <si>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</si>
  <si>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</si>
  <si>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</si>
  <si>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</si>
  <si>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</si>
  <si>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</si>
  <si>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</si>
  <si>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</si>
  <si>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</si>
  <si>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</si>
  <si>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</si>
  <si>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</si>
  <si>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</si>
  <si>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</si>
  <si>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</si>
  <si>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</si>
  <si>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</si>
  <si>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</si>
  <si>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</si>
  <si>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</si>
  <si>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</si>
  <si>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</si>
  <si>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</si>
  <si>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</si>
  <si>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</si>
  <si>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</si>
  <si>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</si>
  <si>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</si>
  <si>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</si>
  <si>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</si>
  <si>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</si>
  <si>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</si>
  <si>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</si>
  <si>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</si>
  <si>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</si>
  <si>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</si>
  <si>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</si>
  <si>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</si>
  <si>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</si>
  <si>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</si>
  <si>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</si>
  <si>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</si>
  <si>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</si>
  <si>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</si>
  <si>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</si>
  <si>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</si>
  <si>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</si>
  <si>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</si>
  <si>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</si>
  <si>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</si>
  <si>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</si>
  <si>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</si>
  <si>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</si>
  <si>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</si>
  <si>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</si>
  <si>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</si>
  <si>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</si>
  <si>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</si>
  <si>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</si>
  <si>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</si>
  <si>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</si>
  <si>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</si>
  <si>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</si>
  <si>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</si>
  <si>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</si>
  <si>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</si>
  <si>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</si>
  <si>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</si>
  <si>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</si>
  <si>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</si>
  <si>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</si>
  <si>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</si>
  <si>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</si>
  <si>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</si>
  <si>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</si>
  <si>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</si>
  <si>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</si>
  <si>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</si>
  <si>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</si>
  <si>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</si>
  <si>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</si>
  <si>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</si>
  <si>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</si>
  <si>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</si>
  <si>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</si>
  <si>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</si>
  <si>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</si>
  <si>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</si>
  <si>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</si>
  <si>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</si>
  <si>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</si>
  <si>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</si>
  <si>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</si>
  <si>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</si>
  <si>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</si>
  <si>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</si>
  <si>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</si>
  <si>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</si>
  <si>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</si>
  <si>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</si>
  <si>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</si>
  <si>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</si>
  <si>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</si>
  <si>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</si>
  <si>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</si>
  <si>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</si>
  <si>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</si>
  <si>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</si>
  <si>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</si>
  <si>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</si>
  <si>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</si>
  <si>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</si>
  <si>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</si>
  <si>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</si>
  <si>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</si>
  <si>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</si>
  <si>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</si>
  <si>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</si>
  <si>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</si>
  <si>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</si>
  <si>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</si>
  <si>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</si>
  <si>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</si>
  <si>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</si>
  <si>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</si>
  <si>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</si>
  <si>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</si>
  <si>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</si>
  <si>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</si>
  <si>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</si>
  <si>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</si>
  <si>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</si>
  <si>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</si>
  <si>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</si>
  <si>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</si>
  <si>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</si>
  <si>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</si>
  <si>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</si>
  <si>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</si>
  <si>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</si>
  <si>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</si>
  <si>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</si>
  <si>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</si>
  <si>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</si>
  <si>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</si>
  <si>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</si>
  <si>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</si>
  <si>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</si>
  <si>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</si>
  <si>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</si>
  <si>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</si>
  <si>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</si>
  <si>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</si>
  <si>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</si>
  <si>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</si>
  <si>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</si>
  <si>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</si>
  <si>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</si>
  <si>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</si>
  <si>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</si>
  <si>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</si>
  <si>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</si>
  <si>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</si>
  <si>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</si>
  <si>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</si>
  <si>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</si>
  <si>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</si>
  <si>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</si>
  <si>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</si>
  <si>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</si>
  <si>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</si>
  <si>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</si>
  <si>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</si>
  <si>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</si>
  <si>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</si>
  <si>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</si>
  <si>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</si>
  <si>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</si>
  <si>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</si>
  <si>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</si>
  <si>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</si>
  <si>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</si>
  <si>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</si>
  <si>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</si>
  <si>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</si>
  <si>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</si>
  <si>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</si>
  <si>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</si>
  <si>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</si>
  <si>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</si>
  <si>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</si>
  <si>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</si>
  <si>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</si>
  <si>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</si>
  <si>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</si>
  <si>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</si>
  <si>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</si>
  <si>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</si>
  <si>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</si>
  <si>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</si>
  <si>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</si>
  <si>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</si>
  <si>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</si>
  <si>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</si>
  <si>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</si>
  <si>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</si>
  <si>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</si>
  <si>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</si>
  <si>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</si>
  <si>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</si>
  <si>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</si>
  <si>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</si>
  <si>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</si>
  <si>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</si>
  <si>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</si>
  <si>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</si>
  <si>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</si>
  <si>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</si>
  <si>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</si>
  <si>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</si>
  <si>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</si>
  <si>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</si>
  <si>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</si>
  <si>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</si>
  <si>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</si>
  <si>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</si>
  <si>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</si>
  <si>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</si>
  <si>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</si>
  <si>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</si>
  <si>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</si>
  <si>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</si>
  <si>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</si>
  <si>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</si>
  <si>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</si>
  <si>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</si>
  <si>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</si>
  <si>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</si>
  <si>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</si>
  <si>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</si>
  <si>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</si>
  <si>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</si>
  <si>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</si>
  <si>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</si>
  <si>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</si>
  <si>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</si>
  <si>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</si>
  <si>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</si>
  <si>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</si>
  <si>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</si>
  <si>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</si>
  <si>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</si>
  <si>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</si>
  <si>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</si>
  <si>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</si>
  <si>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</si>
  <si>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</si>
  <si>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</si>
  <si>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</si>
  <si>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</si>
  <si>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</si>
  <si>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</si>
  <si>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</si>
  <si>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</si>
  <si>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</si>
  <si>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</si>
  <si>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</si>
  <si>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</si>
  <si>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</si>
  <si>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</si>
  <si>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</si>
  <si>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</si>
  <si>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</si>
  <si>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</si>
  <si>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</si>
  <si>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</si>
  <si>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</si>
  <si>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</si>
  <si>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</si>
  <si>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</si>
  <si>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</si>
  <si>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</si>
  <si>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</si>
  <si>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</si>
  <si>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</si>
  <si>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</si>
  <si>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</si>
  <si>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</si>
  <si>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</si>
  <si>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</si>
  <si>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</si>
  <si>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</si>
  <si>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</si>
  <si>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</si>
  <si>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</si>
  <si>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</si>
  <si>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</si>
  <si>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</si>
  <si>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</si>
  <si>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</si>
  <si>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</si>
  <si>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</si>
  <si>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</si>
  <si>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</si>
  <si>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</si>
  <si>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</si>
  <si>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</si>
  <si>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</si>
  <si>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</si>
  <si>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</si>
  <si>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</si>
  <si>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</si>
  <si>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</si>
  <si>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</si>
  <si>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</si>
  <si>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</si>
  <si>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</si>
  <si>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</si>
  <si>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</si>
  <si>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</si>
  <si>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</si>
  <si>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</si>
  <si>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</si>
  <si>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</si>
  <si>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</si>
  <si>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</si>
  <si>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</si>
  <si>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</si>
  <si>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</si>
  <si>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</si>
  <si>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</si>
  <si>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</si>
  <si>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</si>
  <si>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</si>
  <si>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</si>
  <si>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</si>
  <si>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</si>
  <si>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</si>
  <si>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</si>
  <si>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</si>
  <si>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</si>
  <si>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</si>
  <si>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</si>
  <si>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</si>
  <si>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</si>
  <si>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</si>
  <si>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</si>
  <si>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</si>
  <si>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</si>
  <si>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</si>
  <si>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</si>
  <si>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</si>
  <si>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</si>
  <si>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</si>
  <si>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</si>
  <si>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</si>
  <si>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</si>
  <si>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</si>
  <si>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</si>
  <si>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</si>
  <si>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</si>
  <si>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</si>
  <si>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</si>
  <si>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</si>
  <si>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</si>
  <si>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</si>
  <si>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</si>
  <si>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</si>
  <si>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</si>
  <si>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</si>
  <si>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</si>
  <si>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</si>
  <si>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</si>
  <si>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</si>
  <si>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</si>
  <si>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</si>
  <si>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</si>
  <si>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</si>
  <si>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</si>
  <si>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</si>
  <si>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</si>
  <si>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</si>
  <si>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</si>
  <si>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</si>
  <si>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</si>
  <si>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</si>
  <si>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</si>
  <si>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</si>
  <si>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</si>
  <si>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</si>
  <si>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</si>
  <si>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</si>
  <si>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</si>
  <si>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</si>
  <si>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</si>
  <si>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</si>
  <si>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</si>
  <si>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</si>
  <si>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</si>
  <si>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</si>
  <si>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</si>
  <si>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</si>
  <si>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</si>
  <si>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</si>
  <si>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</si>
  <si>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</si>
  <si>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</si>
  <si>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</si>
  <si>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</si>
  <si>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</si>
  <si>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</si>
  <si>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</si>
  <si>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</si>
  <si>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</si>
  <si>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</si>
  <si>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</si>
  <si>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</si>
  <si>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</si>
  <si>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</si>
  <si>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</si>
  <si>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</si>
  <si>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</si>
  <si>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</si>
  <si>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</si>
  <si>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</si>
  <si>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</si>
  <si>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</si>
  <si>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</si>
  <si>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</si>
  <si>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</si>
  <si>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</si>
  <si>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</si>
  <si>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</si>
  <si>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</si>
  <si>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</si>
  <si>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</si>
  <si>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</si>
  <si>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</si>
  <si>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</si>
  <si>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</si>
  <si>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</si>
  <si>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</si>
  <si>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</si>
  <si>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</si>
  <si>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</si>
  <si>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</si>
  <si>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</si>
  <si>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</si>
  <si>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</si>
  <si>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</si>
  <si>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</si>
  <si>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</si>
  <si>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</si>
  <si>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</si>
  <si>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</si>
  <si>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</si>
  <si>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</si>
  <si>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</si>
  <si>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</si>
  <si>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</si>
  <si>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</si>
  <si>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</si>
  <si>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</si>
  <si>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</si>
  <si>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</si>
  <si>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</si>
  <si>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</si>
  <si>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</si>
  <si>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</si>
  <si>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</si>
  <si>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</si>
  <si>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</si>
  <si>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</si>
  <si>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</si>
  <si>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</si>
  <si>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</si>
  <si>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</si>
  <si>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</si>
  <si>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</si>
  <si>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</si>
  <si>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</si>
  <si>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</si>
  <si>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</si>
  <si>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</si>
  <si>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</si>
  <si>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</si>
  <si>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</si>
  <si>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</si>
  <si>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</si>
  <si>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</si>
  <si>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</si>
  <si>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</si>
  <si>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</si>
  <si>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</si>
  <si>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</si>
  <si>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</si>
  <si>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</si>
  <si>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</si>
  <si>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</si>
  <si>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</si>
  <si>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</si>
  <si>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</si>
  <si>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</si>
  <si>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</si>
  <si>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</si>
  <si>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</si>
  <si>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</si>
  <si>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</si>
  <si>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</si>
  <si>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</si>
  <si>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</si>
  <si>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</si>
  <si>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</si>
  <si>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</si>
  <si>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</si>
  <si>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</si>
  <si>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</si>
  <si>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</si>
  <si>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</si>
  <si>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</si>
  <si>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</si>
  <si>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</si>
  <si>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</si>
  <si>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</si>
  <si>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</si>
  <si>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</si>
  <si>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</si>
  <si>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</si>
  <si>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</si>
  <si>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</si>
  <si>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</si>
  <si>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</si>
  <si>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</si>
  <si>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</si>
  <si>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</si>
  <si>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</si>
  <si>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</si>
  <si>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</si>
  <si>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</si>
  <si>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</si>
  <si>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</si>
  <si>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</si>
  <si>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</si>
  <si>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</si>
  <si>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</si>
  <si>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</si>
  <si>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</si>
  <si>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</si>
  <si>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</si>
  <si>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</si>
  <si>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</si>
  <si>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</si>
  <si>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</si>
  <si>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</si>
  <si>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</si>
  <si>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</si>
  <si>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</si>
  <si>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</si>
  <si>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</si>
  <si>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</si>
  <si>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</si>
  <si>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</si>
  <si>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</si>
  <si>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</si>
  <si>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</si>
  <si>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</si>
  <si>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</si>
  <si>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</si>
  <si>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</si>
  <si>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</si>
  <si>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</si>
  <si>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</si>
  <si>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</si>
  <si>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</si>
  <si>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</si>
  <si>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</si>
  <si>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</si>
  <si>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</si>
  <si>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</si>
  <si>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</si>
  <si>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</si>
  <si>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</si>
  <si>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</si>
  <si>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</si>
  <si>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</si>
  <si>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</si>
  <si>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</si>
  <si>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</si>
  <si>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</si>
  <si>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</si>
  <si>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</si>
  <si>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</si>
  <si>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</si>
  <si>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</si>
  <si>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</si>
  <si>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</si>
  <si>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</si>
  <si>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</si>
  <si>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</si>
  <si>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</si>
  <si>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</si>
  <si>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</si>
  <si>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</si>
  <si>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</si>
  <si>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</si>
  <si>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</si>
  <si>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</si>
  <si>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</si>
  <si>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</si>
  <si>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</si>
  <si>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</si>
  <si>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</si>
  <si>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</si>
  <si>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</si>
  <si>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</si>
  <si>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</si>
  <si>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</si>
  <si>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</si>
  <si>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</si>
  <si>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</si>
  <si>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</si>
  <si>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</si>
  <si>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</si>
  <si>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</si>
  <si>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</si>
  <si>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</si>
  <si>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</si>
  <si>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</si>
  <si>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</si>
  <si>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</si>
  <si>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</si>
  <si>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</si>
  <si>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</si>
  <si>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</si>
  <si>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</si>
  <si>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</si>
  <si>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</si>
  <si>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</si>
  <si>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</si>
  <si>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</si>
  <si>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</si>
  <si>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</si>
  <si>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</si>
  <si>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</si>
  <si>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</si>
  <si>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</si>
  <si>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</si>
  <si>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</si>
  <si>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</si>
  <si>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</si>
  <si>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</si>
  <si>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</si>
  <si>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</si>
  <si>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</si>
  <si>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</si>
  <si>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</si>
  <si>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</si>
  <si>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</si>
  <si>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</si>
  <si>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</si>
  <si>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</si>
  <si>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</si>
  <si>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</si>
  <si>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</si>
  <si>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</si>
  <si>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</si>
  <si>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</si>
  <si>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</si>
  <si>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</si>
  <si>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</si>
  <si>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</si>
  <si>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</si>
  <si>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</si>
  <si>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</si>
  <si>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</si>
  <si>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</si>
  <si>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</si>
  <si>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</si>
  <si>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</si>
  <si>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</si>
  <si>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</si>
  <si>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</si>
  <si>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</si>
  <si>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</si>
  <si>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</si>
  <si>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</si>
  <si>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</si>
  <si>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</si>
  <si>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</si>
  <si>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</si>
  <si>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</si>
  <si>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</si>
  <si>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</si>
  <si>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</si>
  <si>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</si>
  <si>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</si>
  <si>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</si>
  <si>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</si>
  <si>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</si>
  <si>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</si>
  <si>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</si>
  <si>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</si>
  <si>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</si>
  <si>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</si>
  <si>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</si>
  <si>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</si>
  <si>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</si>
  <si>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</si>
  <si>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</si>
  <si>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</si>
  <si>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</si>
  <si>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</si>
  <si>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</si>
  <si>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</si>
  <si>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</si>
  <si>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</si>
  <si>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</si>
  <si>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</si>
  <si>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</si>
  <si>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</si>
  <si>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</si>
  <si>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</si>
  <si>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</si>
  <si>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</si>
  <si>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</si>
  <si>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</si>
  <si>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</si>
  <si>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</si>
  <si>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</si>
  <si>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</si>
  <si>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</si>
  <si>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</si>
  <si>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</si>
  <si>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</si>
  <si>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</si>
  <si>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</si>
  <si>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</si>
  <si>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</si>
  <si>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</si>
  <si>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</si>
  <si>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</si>
  <si>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</si>
  <si>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</si>
  <si>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</si>
  <si>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</si>
  <si>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</si>
  <si>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</si>
  <si>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</si>
  <si>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</si>
  <si>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</si>
  <si>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</si>
  <si>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</si>
  <si>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</si>
  <si>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</si>
  <si>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</si>
  <si>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</si>
  <si>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</si>
  <si>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</si>
  <si>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</si>
  <si>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</si>
  <si>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</si>
  <si>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</si>
  <si>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</si>
  <si>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</si>
  <si>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</si>
  <si>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</si>
  <si>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</si>
  <si>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</si>
  <si>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</si>
  <si>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</si>
  <si>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</si>
  <si>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</si>
  <si>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</si>
  <si>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</si>
  <si>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</si>
  <si>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</si>
  <si>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</si>
  <si>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</si>
  <si>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</si>
  <si>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</si>
  <si>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</si>
  <si>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</si>
  <si>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</si>
  <si>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</si>
  <si>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</si>
  <si>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</si>
  <si>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</si>
  <si>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</si>
  <si>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</si>
  <si>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</si>
  <si>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</si>
  <si>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</si>
  <si>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</si>
  <si>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</si>
  <si>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</si>
  <si>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</si>
  <si>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</si>
  <si>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</si>
  <si>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</si>
  <si>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</si>
  <si>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</si>
  <si>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</si>
  <si>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</si>
  <si>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</si>
  <si>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</si>
  <si>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</si>
  <si>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</si>
  <si>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</si>
  <si>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</si>
  <si>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</si>
  <si>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</si>
  <si>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</si>
  <si>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</si>
  <si>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</si>
  <si>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</si>
  <si>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</si>
  <si>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</si>
  <si>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</si>
  <si>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</si>
  <si>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</si>
  <si>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</si>
  <si>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</si>
  <si>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</si>
  <si>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</si>
  <si>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</si>
  <si>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</si>
  <si>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</si>
  <si>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</si>
  <si>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</si>
  <si>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</si>
  <si>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</si>
  <si>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</si>
  <si>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</si>
  <si>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</si>
  <si>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</si>
  <si>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</si>
  <si>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</si>
  <si>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</si>
  <si>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</si>
  <si>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</si>
  <si>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</si>
  <si>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</si>
  <si>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</si>
  <si>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</si>
  <si>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</si>
  <si>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</si>
  <si>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</si>
  <si>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</si>
  <si>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</si>
  <si>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</si>
  <si>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</si>
  <si>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</si>
  <si>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</si>
  <si>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</si>
  <si>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</si>
  <si>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</si>
  <si>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</si>
  <si>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</si>
  <si>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</si>
  <si>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</si>
  <si>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</si>
  <si>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</si>
  <si>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</si>
  <si>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</si>
  <si>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</si>
  <si>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</si>
  <si>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</si>
  <si>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</si>
  <si>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</si>
  <si>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</si>
  <si>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</si>
  <si>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</si>
  <si>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</si>
  <si>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</si>
  <si>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</si>
  <si>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</si>
  <si>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</si>
  <si>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</si>
  <si>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</si>
  <si>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</si>
  <si>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</si>
  <si>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</si>
  <si>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</si>
  <si>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</si>
  <si>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</si>
  <si>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</si>
  <si>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</si>
  <si>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</si>
  <si>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</si>
  <si>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</si>
  <si>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</si>
  <si>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</si>
  <si>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</si>
  <si>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</si>
  <si>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</si>
  <si>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</si>
  <si>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</si>
  <si>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</si>
  <si>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</si>
  <si>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</si>
  <si>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</si>
  <si>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</si>
  <si>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</si>
  <si>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</si>
  <si>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</si>
  <si>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</si>
  <si>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</si>
  <si>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</si>
  <si>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</si>
  <si>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</si>
  <si>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</si>
  <si>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</si>
  <si>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</si>
  <si>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</si>
  <si>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</si>
  <si>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</si>
  <si>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</si>
  <si>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</si>
  <si>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</si>
  <si>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</si>
  <si>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</si>
  <si>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</si>
  <si>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</si>
  <si>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</si>
  <si>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</si>
  <si>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</si>
  <si>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</si>
  <si>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</si>
  <si>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</si>
  <si>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</si>
  <si>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</si>
  <si>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</si>
  <si>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</si>
  <si>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</si>
  <si>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</si>
  <si>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</si>
  <si>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</si>
  <si>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</si>
  <si>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</si>
  <si>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</si>
  <si>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</si>
  <si>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</si>
  <si>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</si>
  <si>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</si>
  <si>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</si>
  <si>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</si>
  <si>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</si>
  <si>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</si>
  <si>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</si>
  <si>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</si>
  <si>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</si>
  <si>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</si>
  <si>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</si>
  <si>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</si>
  <si>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</si>
  <si>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</si>
  <si>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</si>
  <si>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</si>
  <si>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</si>
  <si>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</si>
  <si>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</si>
  <si>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</si>
  <si>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</si>
  <si>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</si>
  <si>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</si>
  <si>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</si>
  <si>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</si>
  <si>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</si>
  <si>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</si>
  <si>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</si>
  <si>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</si>
  <si>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</si>
  <si>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</si>
  <si>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</si>
  <si>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</si>
  <si>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</si>
  <si>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</si>
  <si>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</si>
  <si>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</si>
  <si>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</si>
  <si>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</si>
  <si>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</si>
  <si>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</si>
  <si>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</si>
  <si>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</si>
  <si>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</si>
  <si>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</si>
  <si>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</si>
  <si>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</si>
  <si>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</si>
  <si>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</si>
  <si>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</si>
  <si>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</si>
  <si>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</si>
  <si>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</si>
  <si>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</si>
  <si>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</si>
  <si>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</si>
  <si>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</si>
  <si>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</si>
  <si>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</si>
  <si>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</si>
  <si>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</si>
  <si>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</si>
  <si>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</si>
  <si>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</si>
  <si>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</si>
  <si>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</si>
  <si>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</si>
  <si>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</si>
  <si>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</si>
  <si>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</si>
  <si>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</si>
  <si>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</si>
  <si>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</si>
  <si>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</si>
  <si>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</si>
  <si>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</si>
  <si>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</si>
  <si>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</si>
  <si>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</si>
  <si>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</si>
  <si>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</si>
  <si>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</si>
  <si>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</si>
  <si>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</si>
  <si>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</si>
  <si>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</si>
  <si>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</si>
  <si>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</si>
  <si>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</si>
  <si>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</si>
  <si>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</si>
  <si>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</si>
  <si>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</si>
  <si>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</si>
  <si>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</si>
  <si>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</si>
  <si>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</si>
  <si>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</si>
  <si>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</si>
  <si>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</si>
  <si>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</si>
  <si>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</si>
  <si>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</si>
  <si>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</si>
  <si>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</si>
  <si>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</si>
  <si>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</si>
  <si>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</si>
  <si>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</si>
  <si>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</si>
  <si>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</si>
  <si>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</si>
  <si>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</si>
  <si>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</si>
  <si>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</si>
  <si>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</si>
  <si>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</si>
  <si>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</si>
  <si>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</si>
  <si>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</si>
  <si>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</si>
  <si>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</si>
  <si>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</si>
  <si>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</si>
  <si>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</si>
  <si>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</si>
  <si>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</si>
  <si>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</si>
  <si>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</si>
  <si>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</si>
  <si>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</si>
  <si>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</si>
  <si>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</si>
  <si>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</si>
  <si>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</si>
  <si>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</si>
  <si>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</si>
  <si>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</si>
  <si>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</si>
  <si>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</si>
  <si>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</si>
  <si>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</si>
  <si>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</si>
  <si>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</si>
  <si>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</si>
  <si>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</si>
  <si>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</si>
  <si>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</si>
  <si>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</si>
  <si>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</si>
  <si>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</si>
  <si>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</si>
  <si>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</si>
  <si>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</si>
  <si>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</si>
  <si>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</si>
  <si>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</si>
  <si>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</si>
  <si>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</si>
  <si>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</si>
  <si>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</si>
  <si>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</si>
  <si>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</si>
  <si>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</si>
  <si>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</si>
  <si>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</si>
  <si>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</si>
  <si>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</si>
  <si>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</si>
  <si>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</si>
  <si>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</si>
  <si>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</si>
  <si>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</si>
  <si>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</si>
  <si>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</si>
  <si>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</si>
  <si>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</si>
  <si>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</si>
  <si>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</si>
  <si>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</si>
  <si>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</si>
  <si>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</si>
  <si>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</si>
  <si>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</si>
  <si>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</si>
  <si>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</si>
  <si>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</si>
  <si>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</si>
  <si>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</si>
  <si>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</si>
  <si>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</si>
  <si>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</si>
  <si>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</si>
  <si>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</si>
  <si>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</si>
  <si>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</si>
  <si>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</si>
  <si>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</si>
  <si>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</si>
  <si>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</si>
  <si>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</si>
  <si>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</si>
  <si>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</si>
  <si>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</si>
  <si>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</si>
  <si>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</si>
  <si>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</si>
  <si>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</si>
  <si>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</si>
  <si>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</si>
  <si>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</si>
  <si>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</si>
  <si>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</si>
  <si>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</si>
  <si>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</si>
  <si>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</si>
  <si>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</si>
  <si>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</si>
  <si>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</si>
  <si>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</si>
  <si>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</si>
  <si>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</si>
  <si>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</si>
  <si>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</si>
  <si>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</si>
  <si>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</si>
  <si>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</si>
  <si>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</si>
  <si>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</si>
  <si>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</si>
  <si>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</si>
  <si>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</si>
  <si>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</si>
  <si>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</si>
  <si>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</si>
  <si>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</si>
  <si>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</si>
  <si>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</si>
  <si>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</si>
  <si>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</si>
  <si>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</si>
  <si>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</si>
  <si>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</si>
  <si>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</si>
  <si>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</si>
  <si>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</si>
  <si>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</si>
  <si>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</si>
  <si>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</si>
  <si>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</si>
  <si>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</si>
  <si>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</si>
  <si>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</si>
  <si>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</si>
  <si>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</si>
  <si>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</si>
  <si>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</si>
  <si>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</si>
  <si>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</si>
  <si>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</si>
  <si>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</si>
  <si>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</si>
  <si>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</si>
  <si>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</si>
  <si>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</si>
  <si>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</si>
  <si>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</si>
  <si>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</si>
  <si>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</si>
  <si>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</si>
  <si>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</si>
  <si>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</si>
  <si>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</si>
  <si>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</si>
  <si>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</si>
  <si>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</si>
  <si>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</si>
  <si>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</si>
  <si>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</si>
  <si>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</si>
  <si>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</si>
  <si>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</si>
  <si>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</si>
  <si>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</si>
  <si>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</si>
  <si>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</si>
  <si>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</si>
  <si>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</si>
  <si>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</si>
  <si>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</si>
  <si>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</si>
  <si>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</si>
  <si>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</si>
  <si>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</si>
  <si>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</si>
  <si>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</si>
  <si>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</si>
  <si>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</si>
  <si>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</si>
  <si>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</si>
  <si>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</si>
  <si>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</si>
  <si>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</si>
  <si>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</si>
  <si>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</si>
  <si>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</si>
  <si>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</si>
  <si>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</si>
  <si>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</si>
  <si>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</si>
  <si>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</si>
  <si>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</si>
  <si>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</si>
  <si>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</si>
  <si>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</si>
  <si>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</si>
  <si>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</si>
  <si>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</si>
  <si>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</si>
  <si>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</si>
  <si>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</si>
  <si>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</si>
  <si>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</si>
  <si>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</si>
  <si>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</si>
  <si>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</si>
  <si>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</si>
  <si>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</si>
  <si>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</si>
  <si>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</si>
  <si>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</si>
  <si>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</si>
  <si>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</si>
  <si>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</si>
  <si>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</si>
  <si>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</si>
  <si>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</si>
  <si>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</si>
  <si>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</si>
  <si>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</si>
  <si>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</si>
  <si>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</si>
  <si>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</si>
  <si>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</si>
  <si>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</si>
  <si>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</si>
  <si>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</si>
  <si>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</si>
  <si>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</si>
  <si>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</si>
  <si>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</si>
  <si>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</si>
  <si>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</si>
  <si>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</si>
  <si>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</si>
  <si>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</si>
  <si>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</si>
  <si>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</si>
  <si>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</si>
  <si>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</si>
  <si>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</si>
  <si>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</si>
  <si>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</si>
  <si>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</si>
  <si>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</si>
  <si>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</si>
  <si>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</si>
  <si>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</si>
  <si>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</si>
  <si>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</si>
  <si>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</si>
  <si>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</si>
  <si>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</si>
  <si>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</si>
  <si>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</si>
  <si>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</si>
  <si>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</si>
  <si>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</si>
  <si>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</si>
  <si>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</si>
  <si>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</si>
  <si>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</si>
  <si>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</si>
  <si>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</si>
  <si>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</si>
  <si>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</si>
  <si>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</si>
  <si>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</si>
  <si>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</si>
  <si>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</si>
  <si>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</si>
  <si>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</si>
  <si>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</si>
  <si>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</si>
  <si>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</si>
  <si>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</si>
  <si>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</si>
  <si>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</si>
  <si>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</si>
  <si>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</si>
  <si>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</si>
  <si>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</si>
  <si>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</si>
  <si>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</si>
  <si>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</si>
  <si>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</si>
  <si>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</si>
  <si>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</si>
  <si>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</si>
  <si>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</si>
  <si>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</si>
  <si>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</si>
  <si>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</si>
  <si>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</si>
  <si>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</si>
  <si>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</si>
  <si>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</si>
  <si>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</si>
  <si>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</si>
  <si>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</si>
  <si>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</si>
  <si>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</si>
  <si>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</si>
  <si>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</si>
  <si>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</si>
  <si>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</si>
  <si>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</si>
  <si>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</si>
  <si>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</si>
  <si>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</si>
  <si>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</si>
  <si>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</si>
  <si>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</si>
  <si>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</si>
  <si>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</si>
  <si>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</si>
  <si>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</si>
  <si>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</si>
  <si>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</si>
  <si>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</si>
  <si>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</si>
  <si>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</si>
  <si>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</si>
  <si>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</si>
  <si>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</si>
  <si>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</si>
  <si>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</si>
  <si>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</si>
  <si>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</si>
  <si>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</si>
  <si>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</si>
  <si>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</si>
  <si>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</si>
  <si>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</si>
  <si>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</si>
  <si>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</si>
  <si>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</si>
  <si>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</si>
  <si>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</si>
  <si>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</si>
  <si>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</si>
  <si>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</si>
  <si>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</si>
  <si>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</si>
  <si>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</si>
  <si>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</si>
  <si>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</si>
  <si>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</si>
  <si>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</si>
  <si>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</si>
  <si>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</si>
  <si>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</si>
  <si>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</si>
  <si>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</si>
  <si>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</si>
  <si>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</si>
  <si>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</si>
  <si>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</si>
  <si>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</si>
  <si>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</si>
  <si>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</si>
  <si>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</si>
  <si>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</si>
  <si>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</si>
  <si>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</si>
  <si>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</si>
  <si>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</si>
  <si>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</si>
  <si>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</si>
  <si>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</si>
  <si>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</si>
  <si>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</si>
  <si>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</si>
  <si>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</si>
  <si>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</si>
  <si>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</si>
  <si>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</si>
  <si>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</si>
  <si>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</si>
  <si>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</si>
  <si>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</si>
  <si>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</si>
  <si>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</si>
  <si>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</si>
  <si>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</si>
  <si>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</si>
  <si>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</si>
  <si>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</si>
  <si>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</si>
  <si>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</si>
  <si>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</si>
  <si>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</si>
  <si>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</si>
  <si>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</si>
  <si>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</si>
  <si>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</si>
  <si>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</si>
  <si>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</si>
  <si>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</si>
  <si>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</si>
  <si>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</si>
  <si>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</si>
  <si>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</si>
  <si>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</si>
  <si>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</si>
  <si>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</si>
  <si>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</si>
  <si>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</si>
  <si>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</si>
  <si>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</si>
  <si>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</si>
  <si>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</si>
  <si>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</si>
  <si>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</si>
  <si>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</si>
  <si>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</si>
  <si>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</si>
  <si>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</si>
  <si>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</si>
  <si>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</si>
  <si>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</si>
  <si>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</si>
  <si>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</si>
  <si>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</si>
  <si>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</si>
  <si>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</si>
  <si>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</si>
  <si>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</si>
  <si>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</si>
  <si>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</si>
  <si>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</si>
  <si>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</si>
  <si>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</si>
  <si>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</si>
  <si>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</si>
  <si>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</si>
  <si>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</si>
  <si>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</si>
  <si>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</si>
  <si>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</si>
  <si>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</si>
  <si>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</si>
  <si>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</si>
  <si>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</si>
  <si>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</si>
  <si>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</si>
  <si>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</si>
  <si>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</si>
  <si>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</si>
  <si>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</si>
  <si>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</si>
  <si>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</si>
  <si>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</si>
  <si>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</si>
  <si>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</si>
  <si>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</si>
  <si>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</si>
  <si>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</si>
  <si>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</si>
  <si>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</si>
  <si>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</si>
  <si>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</si>
  <si>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</si>
  <si>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</si>
  <si>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</si>
  <si>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</si>
  <si>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</si>
  <si>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</si>
  <si>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</si>
  <si>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</si>
  <si>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</si>
  <si>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</si>
  <si>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</si>
  <si>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</si>
  <si>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</si>
  <si>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</si>
  <si>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</si>
  <si>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</si>
  <si>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</si>
  <si>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</si>
  <si>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</si>
  <si>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</si>
  <si>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</si>
  <si>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</si>
  <si>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</si>
  <si>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</si>
  <si>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</si>
  <si>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</si>
  <si>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</si>
  <si>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</si>
  <si>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</si>
  <si>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</si>
  <si>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</si>
  <si>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</si>
  <si>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</si>
  <si>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</si>
  <si>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</si>
  <si>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</si>
  <si>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</si>
  <si>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</si>
  <si>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</si>
  <si>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</si>
  <si>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</si>
  <si>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</si>
  <si>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</si>
  <si>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</si>
  <si>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</si>
  <si>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</si>
  <si>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</si>
  <si>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</si>
  <si>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</si>
  <si>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</si>
  <si>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</si>
  <si>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</si>
  <si>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</si>
  <si>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</si>
  <si>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</si>
  <si>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</si>
  <si>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</si>
  <si>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</si>
  <si>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</si>
  <si>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</si>
  <si>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</si>
  <si>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</si>
  <si>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</si>
  <si>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</si>
  <si>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</si>
  <si>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</si>
  <si>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</si>
  <si>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</si>
  <si>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</si>
  <si>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</si>
  <si>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</si>
  <si>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</si>
  <si>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</si>
  <si>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</si>
  <si>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</si>
  <si>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</si>
  <si>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</si>
  <si>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</si>
  <si>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</si>
  <si>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</si>
  <si>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</si>
  <si>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</si>
  <si>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</si>
  <si>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</si>
  <si>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</si>
  <si>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</si>
  <si>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</si>
  <si>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</si>
  <si>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</si>
  <si>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</si>
  <si>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</si>
  <si>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</si>
  <si>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</si>
  <si>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</si>
  <si>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</si>
  <si>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</si>
  <si>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</si>
  <si>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</si>
  <si>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</si>
  <si>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</si>
  <si>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</si>
  <si>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</si>
  <si>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</si>
  <si>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</si>
  <si>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</si>
  <si>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</si>
  <si>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</si>
  <si>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</si>
  <si>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</si>
  <si>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</si>
  <si>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</si>
  <si>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</si>
  <si>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</si>
  <si>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</si>
  <si>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</si>
  <si>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</si>
  <si>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</si>
  <si>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</si>
  <si>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</si>
  <si>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</si>
  <si>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</si>
  <si>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</si>
  <si>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</si>
  <si>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</si>
  <si>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</si>
  <si>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</si>
  <si>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</si>
  <si>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</si>
  <si>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</si>
  <si>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</si>
  <si>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</si>
  <si>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</si>
  <si>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</si>
  <si>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</si>
  <si>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</si>
  <si>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</si>
  <si>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</si>
  <si>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</si>
  <si>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</si>
  <si>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</si>
  <si>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</si>
  <si>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</si>
  <si>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</si>
  <si>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</si>
  <si>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</si>
  <si>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</si>
  <si>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</si>
  <si>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</si>
  <si>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</si>
  <si>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</si>
  <si>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</si>
  <si>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</si>
  <si>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</si>
  <si>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</si>
  <si>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</si>
  <si>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</si>
  <si>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</si>
  <si>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</si>
  <si>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</si>
  <si>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</si>
  <si>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</si>
  <si>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</si>
  <si>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</si>
  <si>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</si>
  <si>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</si>
  <si>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</si>
  <si>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</si>
  <si>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</si>
  <si>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</si>
  <si>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</si>
  <si>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</si>
  <si>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</si>
  <si>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</si>
  <si>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</si>
  <si>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</si>
  <si>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</si>
  <si>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</si>
  <si>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</si>
  <si>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</si>
  <si>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</si>
  <si>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</si>
  <si>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</si>
  <si>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</si>
  <si>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</si>
  <si>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</si>
  <si>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</si>
  <si>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</si>
  <si>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</si>
  <si>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</si>
  <si>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</si>
  <si>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</si>
  <si>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</si>
  <si>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</si>
  <si>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</si>
  <si>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</si>
  <si>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</si>
  <si>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</si>
  <si>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</si>
  <si>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</si>
  <si>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</si>
  <si>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</si>
  <si>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</si>
  <si>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</si>
  <si>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</si>
  <si>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</si>
  <si>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</si>
  <si>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</si>
  <si>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</si>
  <si>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</si>
  <si>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</si>
  <si>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</si>
  <si>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</si>
  <si>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</si>
  <si>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</si>
  <si>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</si>
  <si>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</si>
  <si>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</si>
  <si>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</si>
  <si>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</si>
  <si>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</si>
  <si>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</si>
  <si>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</si>
  <si>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</si>
  <si>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</si>
  <si>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</si>
  <si>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</si>
  <si>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</si>
  <si>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</si>
  <si>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</si>
  <si>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</si>
  <si>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</si>
  <si>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</si>
  <si>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</si>
  <si>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</si>
  <si>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</si>
  <si>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</si>
  <si>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</si>
  <si>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</si>
  <si>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</si>
  <si>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</si>
  <si>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</si>
  <si>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</si>
  <si>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</si>
  <si>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</si>
  <si>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</si>
  <si>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</si>
  <si>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</si>
  <si>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</si>
  <si>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</si>
  <si>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</si>
  <si>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</si>
  <si>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</si>
  <si>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</si>
  <si>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</si>
  <si>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</si>
  <si>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</si>
  <si>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</si>
  <si>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</si>
  <si>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</si>
  <si>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</si>
  <si>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</si>
  <si>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</si>
  <si>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</si>
  <si>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</si>
  <si>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</si>
  <si>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</si>
  <si>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</si>
  <si>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</si>
  <si>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</si>
  <si>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</si>
  <si>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</si>
  <si>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</si>
  <si>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</si>
  <si>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</si>
  <si>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</si>
  <si>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</si>
  <si>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</si>
  <si>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</si>
  <si>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</si>
  <si>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</si>
  <si>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</si>
  <si>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</si>
  <si>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</si>
  <si>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</si>
  <si>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</si>
  <si>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</si>
  <si>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</si>
  <si>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</si>
  <si>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</si>
  <si>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</si>
  <si>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</si>
  <si>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</si>
  <si>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</si>
  <si>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</si>
  <si>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</si>
  <si>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</si>
  <si>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</si>
  <si>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</si>
  <si>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</si>
  <si>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</si>
  <si>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</si>
  <si>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</si>
  <si>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</si>
  <si>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</si>
  <si>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</si>
  <si>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</si>
  <si>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</si>
  <si>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</si>
  <si>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</si>
  <si>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</si>
  <si>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</si>
  <si>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</si>
  <si>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</si>
  <si>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</si>
  <si>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</si>
  <si>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</si>
  <si>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</si>
  <si>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</si>
  <si>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</si>
  <si>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</si>
  <si>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</si>
  <si>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</si>
  <si>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</si>
  <si>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</si>
  <si>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</si>
  <si>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</si>
  <si>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</si>
  <si>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</si>
  <si>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</si>
  <si>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</si>
  <si>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</si>
  <si>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</si>
  <si>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</si>
  <si>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</si>
  <si>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</si>
  <si>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</si>
  <si>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</si>
  <si>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</si>
  <si>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</si>
  <si>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</si>
  <si>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</si>
  <si>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</si>
  <si>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</si>
  <si>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</si>
  <si>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</si>
  <si>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</si>
  <si>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</si>
  <si>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</si>
  <si>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</si>
  <si>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</si>
  <si>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</si>
  <si>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</si>
  <si>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</si>
  <si>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</si>
  <si>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</si>
  <si>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</si>
  <si>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</si>
  <si>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</si>
  <si>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</si>
  <si>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</si>
  <si>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</si>
  <si>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</si>
  <si>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</si>
  <si>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</si>
  <si>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</si>
  <si>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</si>
  <si>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</si>
  <si>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</si>
  <si>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</si>
  <si>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</si>
  <si>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</si>
  <si>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</si>
  <si>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</si>
  <si>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</si>
  <si>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</si>
  <si>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</si>
  <si>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</si>
  <si>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</si>
  <si>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</si>
  <si>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</si>
  <si>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</si>
  <si>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</si>
  <si>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</si>
  <si>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</si>
  <si>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</si>
  <si>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</si>
  <si>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</si>
  <si>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</si>
  <si>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</si>
  <si>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</si>
  <si>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</si>
  <si>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</si>
  <si>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</si>
  <si>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</si>
  <si>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</si>
  <si>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</si>
  <si>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</si>
  <si>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</si>
  <si>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</si>
  <si>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</si>
  <si>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</si>
  <si>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</si>
  <si>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</si>
  <si>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</si>
  <si>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</si>
  <si>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</si>
  <si>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</si>
  <si>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</si>
  <si>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</si>
  <si>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</si>
  <si>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</si>
  <si>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</si>
  <si>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</si>
  <si>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</si>
  <si>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</si>
  <si>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</si>
  <si>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</si>
  <si>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</si>
  <si>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</si>
  <si>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</si>
  <si>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</si>
  <si>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</si>
  <si>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</si>
  <si>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</si>
  <si>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</si>
  <si>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</si>
  <si>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</si>
  <si>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</si>
  <si>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</si>
  <si>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</si>
  <si>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</si>
  <si>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</si>
  <si>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</si>
  <si>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</si>
  <si>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</si>
  <si>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</si>
  <si>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</si>
  <si>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</si>
  <si>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</si>
  <si>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</si>
  <si>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</si>
  <si>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</si>
  <si>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</si>
  <si>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</si>
  <si>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</si>
  <si>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</si>
  <si>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</si>
  <si>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</si>
  <si>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</si>
  <si>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</si>
  <si>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</si>
  <si>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</si>
  <si>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</si>
  <si>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</si>
  <si>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</si>
  <si>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</si>
  <si>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</si>
  <si>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</si>
  <si>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</si>
  <si>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</si>
  <si>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</si>
  <si>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</si>
  <si>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</si>
  <si>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</si>
  <si>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</si>
  <si>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</si>
  <si>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</si>
  <si>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</si>
  <si>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</si>
  <si>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</si>
  <si>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</si>
  <si>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</si>
  <si>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</si>
  <si>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</si>
  <si>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</si>
  <si>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</si>
  <si>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</si>
  <si>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</si>
  <si>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</si>
  <si>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</si>
  <si>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</si>
  <si>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</si>
  <si>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</si>
  <si>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</si>
  <si>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</si>
  <si>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</si>
  <si>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</si>
  <si>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</si>
  <si>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</si>
  <si>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</si>
  <si>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</si>
  <si>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</si>
  <si>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</si>
  <si>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</si>
  <si>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</si>
  <si>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</si>
  <si>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</si>
  <si>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</si>
  <si>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</si>
  <si>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</si>
  <si>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</si>
  <si>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</si>
  <si>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</si>
  <si>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</si>
  <si>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</si>
  <si>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</si>
  <si>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</si>
  <si>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</si>
  <si>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</si>
  <si>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</si>
  <si>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</si>
  <si>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</si>
  <si>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</si>
  <si>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</si>
  <si>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</si>
  <si>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</si>
  <si>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</si>
  <si>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</si>
  <si>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</si>
  <si>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</si>
  <si>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</si>
  <si>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</si>
  <si>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</si>
  <si>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</si>
  <si>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</si>
  <si>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</si>
  <si>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</si>
  <si>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</si>
  <si>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</si>
  <si>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</si>
  <si>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</si>
  <si>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</si>
  <si>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</si>
  <si>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</si>
  <si>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</si>
  <si>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</si>
  <si>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</si>
  <si>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</si>
  <si>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</si>
  <si>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</si>
  <si>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</si>
  <si>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</si>
  <si>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</si>
  <si>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</si>
  <si>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</si>
  <si>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</si>
  <si>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</si>
  <si>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</si>
  <si>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</si>
  <si>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</si>
  <si>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</si>
  <si>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</si>
  <si>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</si>
  <si>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</si>
  <si>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</si>
  <si>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</si>
  <si>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</si>
  <si>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</si>
  <si>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</si>
  <si>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</si>
  <si>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</si>
  <si>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</si>
  <si>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</si>
  <si>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</si>
  <si>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</si>
  <si>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</si>
  <si>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</si>
  <si>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</si>
  <si>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</si>
  <si>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</si>
  <si>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</si>
  <si>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</si>
  <si>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</si>
  <si>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</si>
  <si>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</si>
  <si>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</si>
  <si>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</si>
  <si>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</si>
  <si>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</si>
  <si>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</si>
  <si>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</si>
  <si>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</si>
  <si>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</si>
  <si>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</si>
  <si>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</si>
  <si>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</si>
  <si>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</si>
  <si>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</si>
  <si>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</si>
  <si>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</si>
  <si>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</si>
  <si>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</si>
  <si>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</si>
  <si>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</si>
  <si>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</si>
  <si>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</si>
  <si>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</si>
  <si>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</si>
  <si>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</si>
  <si>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</si>
  <si>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</si>
  <si>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</si>
  <si>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</si>
  <si>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</si>
  <si>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</si>
  <si>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</si>
  <si>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</si>
  <si>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</si>
  <si>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</si>
  <si>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</si>
  <si>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</si>
  <si>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</si>
  <si>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</si>
  <si>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</si>
  <si>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</si>
  <si>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</si>
  <si>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</si>
  <si>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</si>
  <si>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</si>
  <si>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</si>
  <si>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</si>
  <si>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</si>
  <si>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</si>
  <si>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</si>
  <si>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</si>
  <si>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</si>
  <si>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</si>
  <si>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</si>
  <si>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</si>
  <si>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</si>
  <si>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</si>
  <si>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</si>
  <si>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</si>
  <si>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</si>
  <si>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</si>
  <si>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</si>
  <si>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</si>
  <si>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</si>
  <si>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</si>
  <si>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</si>
  <si>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</si>
  <si>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</si>
  <si>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</si>
  <si>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</si>
  <si>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</si>
  <si>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</si>
  <si>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</si>
  <si>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</si>
  <si>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</si>
  <si>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</si>
  <si>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</si>
  <si>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</si>
  <si>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</si>
  <si>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</si>
  <si>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</si>
  <si>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</si>
  <si>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</si>
  <si>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</si>
  <si>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</si>
  <si>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</si>
  <si>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</si>
  <si>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</si>
  <si>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</si>
  <si>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</si>
  <si>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</si>
  <si>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</si>
  <si>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</si>
  <si>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</si>
  <si>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</si>
  <si>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</si>
  <si>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</si>
  <si>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</si>
  <si>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</si>
  <si>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</si>
  <si>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</si>
  <si>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</si>
  <si>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</si>
  <si>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</si>
  <si>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</si>
  <si>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</si>
  <si>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</si>
  <si>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</si>
  <si>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</si>
  <si>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</si>
  <si>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</si>
  <si>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</si>
  <si>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</si>
  <si>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</si>
  <si>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</si>
  <si>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</si>
  <si>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</si>
  <si>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</si>
  <si>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</si>
  <si>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</si>
  <si>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</si>
  <si>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</si>
  <si>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</si>
  <si>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</si>
  <si>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</si>
  <si>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</si>
  <si>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</si>
  <si>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</si>
  <si>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</si>
  <si>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</si>
  <si>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</si>
  <si>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</si>
  <si>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</si>
  <si>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</si>
  <si>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</si>
  <si>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</si>
  <si>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</si>
  <si>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</si>
  <si>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</si>
  <si>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</si>
  <si>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</si>
  <si>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</si>
  <si>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</si>
  <si>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</si>
  <si>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</si>
  <si>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</si>
  <si>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</si>
  <si>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</si>
  <si>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</si>
  <si>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</si>
  <si>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</si>
  <si>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</si>
  <si>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</si>
  <si>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</si>
  <si>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</si>
  <si>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</si>
  <si>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</si>
  <si>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</si>
  <si>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</si>
  <si>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</si>
  <si>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</si>
  <si>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</si>
  <si>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</si>
  <si>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</si>
  <si>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</si>
  <si>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</si>
  <si>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</si>
  <si>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</si>
  <si>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</si>
  <si>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</si>
  <si>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</si>
  <si>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</si>
  <si>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</si>
  <si>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</si>
  <si>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</si>
  <si>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</si>
  <si>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</si>
  <si>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</si>
  <si>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</si>
  <si>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</si>
  <si>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</si>
  <si>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</si>
  <si>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</si>
  <si>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</si>
  <si>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</si>
  <si>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</si>
  <si>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</si>
  <si>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</si>
  <si>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</si>
  <si>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</si>
  <si>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</si>
  <si>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</si>
  <si>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</si>
  <si>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</si>
  <si>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</si>
  <si>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</si>
  <si>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</si>
  <si>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</si>
  <si>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</si>
  <si>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</si>
  <si>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</si>
  <si>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</si>
  <si>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</si>
  <si>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</si>
  <si>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</si>
  <si>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</si>
  <si>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</si>
  <si>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</si>
  <si>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</si>
  <si>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</si>
  <si>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</si>
  <si>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</si>
  <si>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</si>
  <si>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</si>
  <si>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</si>
  <si>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</si>
  <si>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</si>
  <si>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</si>
  <si>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</si>
  <si>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</si>
  <si>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</si>
  <si>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</si>
  <si>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</si>
  <si>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</si>
  <si>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</si>
  <si>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</si>
  <si>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</si>
  <si>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</si>
  <si>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</si>
  <si>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</si>
  <si>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</si>
  <si>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</si>
  <si>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</si>
  <si>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</si>
  <si>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</si>
  <si>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</si>
  <si>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</si>
  <si>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</si>
  <si>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</si>
  <si>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</si>
  <si>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</si>
  <si>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</si>
  <si>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</si>
  <si>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</si>
  <si>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</si>
  <si>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</si>
  <si>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</si>
  <si>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</si>
  <si>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</si>
  <si>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</si>
  <si>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</si>
  <si>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</si>
  <si>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</si>
  <si>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</si>
  <si>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</si>
  <si>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</si>
  <si>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</si>
  <si>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</si>
  <si>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</si>
  <si>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</si>
  <si>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</si>
  <si>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</si>
  <si>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</si>
  <si>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</si>
  <si>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</si>
  <si>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</si>
  <si>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</si>
  <si>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</si>
  <si>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</si>
  <si>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</si>
  <si>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</si>
  <si>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</si>
  <si>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</si>
  <si>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</si>
  <si>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</si>
  <si>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</si>
  <si>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</si>
  <si>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</si>
  <si>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</si>
  <si>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</si>
  <si>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</si>
  <si>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</si>
  <si>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</si>
  <si>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</si>
  <si>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</si>
  <si>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</si>
  <si>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</si>
  <si>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</si>
  <si>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</si>
  <si>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</si>
  <si>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</si>
  <si>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</si>
  <si>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</si>
  <si>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</si>
  <si>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</si>
  <si>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</si>
  <si>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</si>
  <si>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</si>
  <si>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</si>
  <si>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</si>
  <si>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</si>
  <si>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</si>
  <si>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</si>
  <si>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</si>
  <si>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</si>
  <si>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</si>
  <si>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</si>
  <si>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</si>
  <si>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</si>
  <si>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</si>
  <si>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</si>
  <si>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</si>
  <si>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</si>
  <si>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</si>
  <si>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</si>
  <si>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</si>
  <si>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</si>
  <si>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</si>
  <si>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</si>
  <si>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</si>
  <si>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</si>
  <si>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</si>
  <si>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</si>
  <si>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</si>
  <si>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</si>
  <si>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</si>
  <si>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</si>
  <si>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</si>
  <si>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</si>
  <si>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</si>
  <si>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</si>
  <si>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</si>
  <si>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</si>
  <si>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</si>
  <si>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</si>
  <si>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</si>
  <si>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</si>
  <si>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</si>
  <si>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</si>
  <si>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</si>
  <si>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</si>
  <si>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</si>
  <si>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</si>
  <si>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</si>
  <si>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</si>
  <si>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</si>
  <si>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</si>
  <si>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</si>
  <si>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</si>
  <si>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</si>
  <si>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</si>
  <si>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</si>
  <si>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</si>
  <si>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</si>
  <si>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</si>
  <si>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</si>
  <si>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</si>
  <si>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</si>
  <si>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</si>
  <si>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</si>
  <si>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</si>
  <si>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</si>
  <si>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</si>
  <si>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</si>
  <si>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</si>
  <si>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</si>
  <si>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</si>
  <si>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</si>
  <si>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</si>
  <si>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</si>
  <si>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</si>
  <si>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</si>
  <si>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</si>
  <si>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</si>
  <si>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</si>
  <si>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</si>
  <si>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</si>
  <si>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</si>
  <si>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</si>
  <si>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</si>
  <si>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</si>
  <si>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</si>
  <si>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</si>
  <si>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</si>
  <si>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</si>
  <si>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</si>
  <si>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</si>
  <si>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</si>
  <si>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</si>
  <si>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</si>
  <si>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</si>
  <si>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</si>
  <si>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</si>
  <si>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</si>
  <si>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</si>
  <si>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</si>
  <si>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</si>
  <si>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</si>
  <si>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</si>
  <si>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</si>
  <si>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</si>
  <si>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</si>
  <si>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</si>
  <si>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</si>
  <si>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</si>
  <si>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</si>
  <si>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</si>
  <si>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</si>
  <si>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</si>
  <si>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</si>
  <si>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</si>
  <si>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</si>
  <si>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</si>
  <si>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</si>
  <si>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</si>
  <si>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</si>
  <si>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</si>
  <si>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</si>
  <si>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</si>
  <si>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</si>
  <si>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</si>
  <si>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</si>
  <si>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</si>
  <si>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</si>
  <si>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</si>
  <si>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</si>
  <si>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</si>
  <si>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</si>
  <si>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</si>
  <si>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</si>
  <si>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</si>
  <si>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</si>
  <si>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</si>
  <si>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</si>
  <si>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</si>
  <si>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</si>
  <si>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</si>
  <si>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</si>
  <si>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</si>
  <si>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</si>
  <si>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</si>
  <si>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</si>
  <si>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</si>
  <si>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</si>
  <si>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</si>
  <si>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</si>
  <si>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</si>
  <si>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</si>
  <si>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</si>
  <si>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</si>
  <si>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</si>
  <si>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</si>
  <si>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</si>
  <si>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</si>
  <si>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</si>
  <si>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</si>
  <si>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</si>
  <si>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</si>
  <si>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</si>
  <si>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</si>
  <si>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</si>
  <si>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</si>
  <si>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</si>
  <si>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</si>
  <si>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</si>
  <si>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</si>
  <si>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</si>
  <si>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</si>
  <si>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</si>
  <si>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</si>
  <si>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</si>
  <si>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</si>
  <si>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</si>
  <si>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</si>
  <si>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</si>
  <si>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</si>
  <si>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</si>
  <si>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</si>
  <si>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</si>
  <si>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</si>
  <si>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</si>
  <si>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</si>
  <si>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</si>
  <si>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</si>
  <si>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</si>
  <si>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</si>
  <si>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</si>
  <si>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</si>
  <si>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</si>
  <si>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</si>
  <si>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</si>
  <si>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</si>
  <si>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</si>
  <si>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</si>
  <si>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</si>
  <si>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</si>
  <si>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</si>
  <si>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</si>
  <si>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</si>
  <si>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</si>
  <si>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</si>
  <si>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</si>
  <si>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</si>
  <si>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</si>
  <si>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</si>
  <si>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</si>
  <si>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</si>
  <si>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</si>
  <si>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</si>
  <si>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</si>
  <si>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</si>
  <si>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</si>
  <si>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</si>
  <si>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</si>
  <si>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</si>
  <si>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</si>
  <si>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</si>
  <si>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</si>
  <si>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</si>
  <si>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</si>
  <si>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</si>
  <si>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</si>
  <si>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</si>
  <si>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</si>
  <si>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</si>
  <si>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</si>
  <si>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</si>
  <si>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</si>
  <si>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</si>
  <si>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</si>
  <si>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</si>
  <si>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</si>
  <si>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</si>
  <si>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</si>
  <si>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</si>
  <si>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</si>
  <si>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</si>
  <si>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</si>
  <si>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</si>
  <si>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</si>
  <si>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</si>
  <si>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</si>
  <si>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</si>
  <si>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</si>
  <si>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</si>
  <si>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</si>
  <si>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</si>
  <si>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</si>
  <si>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</si>
  <si>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</si>
  <si>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</si>
  <si>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</si>
  <si>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</si>
  <si>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</si>
  <si>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</si>
  <si>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</si>
  <si>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</si>
  <si>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</si>
  <si>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</si>
  <si>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</si>
  <si>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</si>
  <si>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</si>
  <si>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</si>
  <si>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</si>
  <si>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</si>
  <si>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</si>
  <si>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</si>
  <si>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</si>
  <si>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</si>
  <si>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</si>
  <si>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</si>
  <si>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</si>
  <si>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</si>
  <si>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</si>
  <si>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</si>
  <si>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</si>
  <si>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</si>
  <si>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</si>
  <si>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</si>
  <si>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</si>
  <si>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</si>
  <si>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</si>
  <si>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</si>
  <si>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</si>
  <si>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</si>
  <si>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</si>
  <si>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</si>
  <si>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</si>
  <si>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</si>
  <si>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</si>
  <si>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</si>
  <si>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</si>
  <si>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</si>
  <si>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</si>
  <si>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</si>
  <si>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</si>
  <si>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</si>
  <si>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</si>
  <si>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</si>
  <si>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</si>
  <si>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</si>
  <si>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</si>
  <si>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</si>
  <si>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</si>
  <si>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</si>
  <si>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</si>
  <si>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</si>
  <si>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</si>
  <si>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</si>
  <si>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</si>
  <si>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</si>
  <si>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</si>
  <si>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</si>
  <si>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</si>
  <si>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</si>
  <si>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</si>
  <si>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</si>
  <si>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</si>
  <si>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</si>
  <si>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</si>
  <si>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</si>
  <si>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</si>
  <si>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</si>
  <si>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</si>
  <si>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</si>
  <si>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</si>
  <si>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</si>
  <si>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</si>
  <si>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</si>
  <si>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</si>
  <si>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</si>
  <si>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</si>
  <si>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</si>
  <si>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</si>
  <si>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</si>
  <si>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</si>
  <si>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</si>
  <si>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</si>
  <si>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</si>
  <si>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</si>
  <si>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</si>
  <si>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</si>
  <si>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</si>
  <si>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</si>
  <si>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</si>
  <si>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</si>
  <si>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</si>
  <si>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</si>
  <si>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</si>
  <si>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</si>
  <si>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</si>
  <si>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</si>
  <si>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</si>
  <si>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</si>
  <si>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</si>
  <si>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</si>
  <si>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</si>
  <si>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</si>
  <si>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</si>
  <si>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</si>
  <si>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</si>
  <si>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</si>
  <si>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</si>
  <si>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</si>
  <si>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</si>
  <si>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</si>
  <si>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</si>
  <si>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</si>
  <si>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</si>
  <si>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</si>
  <si>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</si>
  <si>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</si>
  <si>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</si>
  <si>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</si>
  <si>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</si>
  <si>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</si>
  <si>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</si>
  <si>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</si>
  <si>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</si>
  <si>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</si>
  <si>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</si>
  <si>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</si>
  <si>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</si>
  <si>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</si>
  <si>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</si>
  <si>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</si>
  <si>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</si>
  <si>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</si>
  <si>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</si>
  <si>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</si>
  <si>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</si>
  <si>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</si>
  <si>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</si>
  <si>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</si>
  <si>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</si>
  <si>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</si>
  <si>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</si>
  <si>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</si>
  <si>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</si>
  <si>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</si>
  <si>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</si>
  <si>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</si>
  <si>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</si>
  <si>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</si>
  <si>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</si>
  <si>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</si>
  <si>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</si>
  <si>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</si>
  <si>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</si>
  <si>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</si>
  <si>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</si>
  <si>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</si>
  <si>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</si>
  <si>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</si>
  <si>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</si>
  <si>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</si>
  <si>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</si>
  <si>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</si>
  <si>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</si>
  <si>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</si>
  <si>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</si>
  <si>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</si>
  <si>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</si>
  <si>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</si>
  <si>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</si>
  <si>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</si>
  <si>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</si>
  <si>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</si>
  <si>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</si>
  <si>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</si>
  <si>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</si>
  <si>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</si>
  <si>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</si>
  <si>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</si>
  <si>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</si>
  <si>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</si>
  <si>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</si>
  <si>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</si>
  <si>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</si>
  <si>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</si>
  <si>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</si>
  <si>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</si>
  <si>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</si>
  <si>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</si>
  <si>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</si>
  <si>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</si>
  <si>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</si>
  <si>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</si>
  <si>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</si>
  <si>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</si>
  <si>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</si>
  <si>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</si>
  <si>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</si>
  <si>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</si>
  <si>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</si>
  <si>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</si>
  <si>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</si>
  <si>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</si>
  <si>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</si>
  <si>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</si>
  <si>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</si>
  <si>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</si>
  <si>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</si>
  <si>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</si>
  <si>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</si>
  <si>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</si>
  <si>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</si>
  <si>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</si>
  <si>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</si>
  <si>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</si>
  <si>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</si>
  <si>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</si>
  <si>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</si>
  <si>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</si>
  <si>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</si>
  <si>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</si>
  <si>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</si>
  <si>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</si>
  <si>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</si>
  <si>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</si>
  <si>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</si>
  <si>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</si>
  <si>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</si>
  <si>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</si>
  <si>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</si>
  <si>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</si>
  <si>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</si>
  <si>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</si>
  <si>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</si>
  <si>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</si>
  <si>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</si>
  <si>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</si>
  <si>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</si>
  <si>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</si>
  <si>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</si>
  <si>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</si>
  <si>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</si>
  <si>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</si>
  <si>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</si>
  <si>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</si>
  <si>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</si>
  <si>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</si>
  <si>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</si>
  <si>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</si>
  <si>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</si>
  <si>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</si>
  <si>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</si>
  <si>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</si>
  <si>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</si>
  <si>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</si>
  <si>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</si>
  <si>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</si>
  <si>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</si>
  <si>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</si>
  <si>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</si>
  <si>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</si>
  <si>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</si>
  <si>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</si>
  <si>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</si>
  <si>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</si>
  <si>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</si>
  <si>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</si>
  <si>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</si>
  <si>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</si>
  <si>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</si>
  <si>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</si>
  <si>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</si>
  <si>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</si>
  <si>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</si>
  <si>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</si>
  <si>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</si>
  <si>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</si>
  <si>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</si>
  <si>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</si>
  <si>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</si>
  <si>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</si>
  <si>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</si>
  <si>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</si>
  <si>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</si>
  <si>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</si>
  <si>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</si>
  <si>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</si>
  <si>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</si>
  <si>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</si>
  <si>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</si>
  <si>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</si>
  <si>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</si>
  <si>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</si>
  <si>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</si>
  <si>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</si>
  <si>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</si>
  <si>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</si>
  <si>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</si>
  <si>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</si>
  <si>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</si>
  <si>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</si>
  <si>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</si>
  <si>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</si>
  <si>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</si>
  <si>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</si>
  <si>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</si>
  <si>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</si>
  <si>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</si>
  <si>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</si>
  <si>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</si>
  <si>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</si>
  <si>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</si>
  <si>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</si>
  <si>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</si>
  <si>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</si>
  <si>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</si>
  <si>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</si>
  <si>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</si>
  <si>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</si>
  <si>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</si>
  <si>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</si>
  <si>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</si>
  <si>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</si>
  <si>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</si>
  <si>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</si>
  <si>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</si>
  <si>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</si>
  <si>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</si>
  <si>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</si>
  <si>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</si>
  <si>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</si>
  <si>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</si>
  <si>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</si>
  <si>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</si>
  <si>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</si>
  <si>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</si>
  <si>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</si>
  <si>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</si>
  <si>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</si>
  <si>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</si>
  <si>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</si>
  <si>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</si>
  <si>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</si>
  <si>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</si>
  <si>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</si>
  <si>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</si>
  <si>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</si>
  <si>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</si>
  <si>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</si>
  <si>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</si>
  <si>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</si>
  <si>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</si>
  <si>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</si>
  <si>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</si>
  <si>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</si>
  <si>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</si>
  <si>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</si>
  <si>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</si>
  <si>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</si>
  <si>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</si>
  <si>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</si>
  <si>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</si>
  <si>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</si>
  <si>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</si>
  <si>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</si>
  <si>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</si>
  <si>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</si>
  <si>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</si>
  <si>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</si>
  <si>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</si>
  <si>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</si>
  <si>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</si>
  <si>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</si>
  <si>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</si>
  <si>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</si>
  <si>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</si>
  <si>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</si>
  <si>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</si>
  <si>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</si>
  <si>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</si>
  <si>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</si>
  <si>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</si>
  <si>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</si>
  <si>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</si>
  <si>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</si>
  <si>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</si>
  <si>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</si>
  <si>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</si>
  <si>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</si>
  <si>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</si>
  <si>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</si>
  <si>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</si>
  <si>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</si>
  <si>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</si>
  <si>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</si>
  <si>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</si>
  <si>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</si>
  <si>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</si>
  <si>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</si>
  <si>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</si>
  <si>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</si>
  <si>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</si>
  <si>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</si>
  <si>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</si>
  <si>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</si>
  <si>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</si>
  <si>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</si>
  <si>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</si>
  <si>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</si>
  <si>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</si>
  <si>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</si>
  <si>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</si>
  <si>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</si>
  <si>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</si>
  <si>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</si>
  <si>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</si>
  <si>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</si>
  <si>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</si>
  <si>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</si>
  <si>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</si>
  <si>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</si>
  <si>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</si>
  <si>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</si>
  <si>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</si>
  <si>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</si>
  <si>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</si>
  <si>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</si>
  <si>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</si>
  <si>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</si>
  <si>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</si>
  <si>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</si>
  <si>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</si>
  <si>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</si>
  <si>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</si>
  <si>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</si>
  <si>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</si>
  <si>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</si>
  <si>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</si>
  <si>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</si>
  <si>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</si>
  <si>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</si>
  <si>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</si>
  <si>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</si>
  <si>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</si>
  <si>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</si>
  <si>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</si>
  <si>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</si>
  <si>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</si>
  <si>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</si>
  <si>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</si>
  <si>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</si>
  <si>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</si>
  <si>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</si>
  <si>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</si>
  <si>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</si>
  <si>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</si>
  <si>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</si>
  <si>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</si>
  <si>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</si>
  <si>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</si>
  <si>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</si>
  <si>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</si>
  <si>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</si>
  <si>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</si>
  <si>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</si>
  <si>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</si>
  <si>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</si>
  <si>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</si>
  <si>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</si>
  <si>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</si>
  <si>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</si>
  <si>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</si>
  <si>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</si>
  <si>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</si>
  <si>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</si>
  <si>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</si>
  <si>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</si>
  <si>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</si>
  <si>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</si>
  <si>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</si>
  <si>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</si>
  <si>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</si>
  <si>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</si>
  <si>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</si>
  <si>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</si>
  <si>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</si>
  <si>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</si>
  <si>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</si>
  <si>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</si>
  <si>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</si>
  <si>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</si>
  <si>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</si>
  <si>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</si>
  <si>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</si>
  <si>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</si>
  <si>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</si>
  <si>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</si>
  <si>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</si>
  <si>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</si>
  <si>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</si>
  <si>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</si>
  <si>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</si>
  <si>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</si>
  <si>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</si>
  <si>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</si>
  <si>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</si>
  <si>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</si>
  <si>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</si>
  <si>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</si>
  <si>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</si>
  <si>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</si>
  <si>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</si>
  <si>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</si>
  <si>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</si>
  <si>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</si>
  <si>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</si>
  <si>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</si>
  <si>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</si>
  <si>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</si>
  <si>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</si>
  <si>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</si>
  <si>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</si>
  <si>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</si>
  <si>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</si>
  <si>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</si>
  <si>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</si>
  <si>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</si>
  <si>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</si>
  <si>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</si>
  <si>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</si>
  <si>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</si>
  <si>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</si>
  <si>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</si>
  <si>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</si>
  <si>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</si>
  <si>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</si>
  <si>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</si>
  <si>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</si>
  <si>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</si>
  <si>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</si>
  <si>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</si>
  <si>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</si>
  <si>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</si>
  <si>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</si>
  <si>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</si>
  <si>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</si>
  <si>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</si>
  <si>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</si>
  <si>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</si>
  <si>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</si>
  <si>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</si>
  <si>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</si>
  <si>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</si>
  <si>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</si>
  <si>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</si>
  <si>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</si>
  <si>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</si>
  <si>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</si>
  <si>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</si>
  <si>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</si>
  <si>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</si>
  <si>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</si>
  <si>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</si>
  <si>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</si>
  <si>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</si>
  <si>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</si>
  <si>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</si>
  <si>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</si>
  <si>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</si>
  <si>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</si>
  <si>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</si>
  <si>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</si>
  <si>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</si>
  <si>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</si>
  <si>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</si>
  <si>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</si>
  <si>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</si>
  <si>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</si>
  <si>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</si>
  <si>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</si>
  <si>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</si>
  <si>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</si>
  <si>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</si>
  <si>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</si>
  <si>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</si>
  <si>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</si>
  <si>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</si>
  <si>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</si>
  <si>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</si>
  <si>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</si>
  <si>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</si>
  <si>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</si>
  <si>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</si>
  <si>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</si>
  <si>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</si>
  <si>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</si>
  <si>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</si>
  <si>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</si>
  <si>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</si>
  <si>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</si>
  <si>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</si>
  <si>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</si>
  <si>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</si>
  <si>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</si>
  <si>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</si>
  <si>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</si>
  <si>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</si>
  <si>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</si>
  <si>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</si>
  <si>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</si>
  <si>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</si>
  <si>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</si>
  <si>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</si>
  <si>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</si>
  <si>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</si>
  <si>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</si>
  <si>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</si>
  <si>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</si>
  <si>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</si>
  <si>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</si>
  <si>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</si>
  <si>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</si>
  <si>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</si>
  <si>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</si>
  <si>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</si>
  <si>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</si>
  <si>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</si>
  <si>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</si>
  <si>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</si>
  <si>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</si>
  <si>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</si>
  <si>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</si>
  <si>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</si>
  <si>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</si>
  <si>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</si>
  <si>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</si>
  <si>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</si>
  <si>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</si>
  <si>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</si>
  <si>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</si>
  <si>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</si>
  <si>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</si>
  <si>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</si>
  <si>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</si>
  <si>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</si>
  <si>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</si>
  <si>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</si>
  <si>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</si>
  <si>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</si>
  <si>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</si>
  <si>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</si>
  <si>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</si>
  <si>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</si>
  <si>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</si>
  <si>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</si>
  <si>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</si>
  <si>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</si>
  <si>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</si>
  <si>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</si>
  <si>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</si>
  <si>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</si>
  <si>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</si>
  <si>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</si>
  <si>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</si>
  <si>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</si>
  <si>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</si>
  <si>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</si>
  <si>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</si>
  <si>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</si>
  <si>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</si>
  <si>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</si>
  <si>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</si>
  <si>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</si>
  <si>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</si>
  <si>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</si>
  <si>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</si>
  <si>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</si>
  <si>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</si>
  <si>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</si>
  <si>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</si>
  <si>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</si>
  <si>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</si>
  <si>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</si>
  <si>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</si>
  <si>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</si>
  <si>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</si>
  <si>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</si>
  <si>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</si>
  <si>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</si>
  <si>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</si>
  <si>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</si>
  <si>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</si>
  <si>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</si>
  <si>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</si>
  <si>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</si>
  <si>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</si>
  <si>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</si>
  <si>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</si>
  <si>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</si>
  <si>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</si>
  <si>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</si>
  <si>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</si>
  <si>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</si>
  <si>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</si>
  <si>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</si>
  <si>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</si>
  <si>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</si>
  <si>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</si>
  <si>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</si>
  <si>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</si>
  <si>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</si>
  <si>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</si>
  <si>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</si>
  <si>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</si>
  <si>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</si>
  <si>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</si>
  <si>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</si>
  <si>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</si>
  <si>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</si>
  <si>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</si>
  <si>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</si>
  <si>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</si>
  <si>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</si>
  <si>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</si>
  <si>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</si>
  <si>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</si>
  <si>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</si>
  <si>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</si>
  <si>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</si>
  <si>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</si>
  <si>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</si>
  <si>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</si>
  <si>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</si>
  <si>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</si>
  <si>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</si>
  <si>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</si>
  <si>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</si>
  <si>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</si>
  <si>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</si>
  <si>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</si>
  <si>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</si>
  <si>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</si>
  <si>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</si>
  <si>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</si>
  <si>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</si>
  <si>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</si>
  <si>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</si>
  <si>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</si>
  <si>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</si>
  <si>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</si>
  <si>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</si>
  <si>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</si>
  <si>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</si>
  <si>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</si>
  <si>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</si>
  <si>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</si>
  <si>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</si>
  <si>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</si>
  <si>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</si>
  <si>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</si>
  <si>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</si>
  <si>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</si>
  <si>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</si>
  <si>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</si>
  <si>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</si>
  <si>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</si>
  <si>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</si>
  <si>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</si>
  <si>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</si>
  <si>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</si>
  <si>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</si>
  <si>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</si>
  <si>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</si>
  <si>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</si>
  <si>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</si>
  <si>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</si>
  <si>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</si>
  <si>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</si>
  <si>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</si>
  <si>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</si>
  <si>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</si>
  <si>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</si>
  <si>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</si>
  <si>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</si>
  <si>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</si>
  <si>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</si>
  <si>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</si>
  <si>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</si>
  <si>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</si>
  <si>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</si>
  <si>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</si>
  <si>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</si>
  <si>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</si>
  <si>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</si>
  <si>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</si>
  <si>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</si>
  <si>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</si>
  <si>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</si>
  <si>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</si>
  <si>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</si>
  <si>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</si>
  <si>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</si>
  <si>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</si>
  <si>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</si>
  <si>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</si>
  <si>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</si>
  <si>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</si>
  <si>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</si>
  <si>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</si>
  <si>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</si>
  <si>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</si>
  <si>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</si>
  <si>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</si>
  <si>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</si>
  <si>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</si>
  <si>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</si>
  <si>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</si>
  <si>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</si>
  <si>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</si>
  <si>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</si>
  <si>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</si>
  <si>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</si>
  <si>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</si>
  <si>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</si>
  <si>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</si>
  <si>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</si>
  <si>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</si>
  <si>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</si>
  <si>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</si>
  <si>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</si>
  <si>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</si>
  <si>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</si>
  <si>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</si>
  <si>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</si>
  <si>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</si>
  <si>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</si>
  <si>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</si>
  <si>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</si>
  <si>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</si>
  <si>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</si>
  <si>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</si>
  <si>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</si>
  <si>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</si>
  <si>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</si>
  <si>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</si>
  <si>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</si>
  <si>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</si>
  <si>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</si>
  <si>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</si>
  <si>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</si>
  <si>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</si>
  <si>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</si>
  <si>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</si>
  <si>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</si>
  <si>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</si>
  <si>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</si>
  <si>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</si>
  <si>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</si>
  <si>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</si>
  <si>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</si>
  <si>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</si>
  <si>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</si>
  <si>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</si>
  <si>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</si>
  <si>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</si>
  <si>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</si>
  <si>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</si>
  <si>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</si>
  <si>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</si>
  <si>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</si>
  <si>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</si>
  <si>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</si>
  <si>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</si>
  <si>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</si>
  <si>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</si>
  <si>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</si>
  <si>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</si>
  <si>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</si>
  <si>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</si>
  <si>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</si>
  <si>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</si>
  <si>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</si>
  <si>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</si>
  <si>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</si>
  <si>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</si>
  <si>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</si>
  <si>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</si>
  <si>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</si>
  <si>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</si>
  <si>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</si>
  <si>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</si>
  <si>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</si>
  <si>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</si>
  <si>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</si>
  <si>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</si>
  <si>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</si>
  <si>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</si>
  <si>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</si>
  <si>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</si>
  <si>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</si>
  <si>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</si>
  <si>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</si>
  <si>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</si>
  <si>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</si>
  <si>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</si>
  <si>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</si>
  <si>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</si>
  <si>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</si>
  <si>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</si>
  <si>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</si>
  <si>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</si>
  <si>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</si>
  <si>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</si>
  <si>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</si>
  <si>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</si>
  <si>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</si>
  <si>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</si>
  <si>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</si>
  <si>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</si>
  <si>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</si>
  <si>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</si>
  <si>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</si>
  <si>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</si>
  <si>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</si>
  <si>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</si>
  <si>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</si>
  <si>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</si>
  <si>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</si>
  <si>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</si>
  <si>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</si>
  <si>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</si>
  <si>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</si>
  <si>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</si>
  <si>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</si>
  <si>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</si>
  <si>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</si>
  <si>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</si>
  <si>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</si>
  <si>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</si>
  <si>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</si>
  <si>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</si>
  <si>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</si>
  <si>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</si>
  <si>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</si>
  <si>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</si>
  <si>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</si>
  <si>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</si>
  <si>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</si>
  <si>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</si>
  <si>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</si>
  <si>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</si>
  <si>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</si>
  <si>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</si>
  <si>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</si>
  <si>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</si>
  <si>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</si>
  <si>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</si>
  <si>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</si>
  <si>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</si>
  <si>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</si>
  <si>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</si>
  <si>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</si>
  <si>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</si>
  <si>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</si>
  <si>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</si>
  <si>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</si>
  <si>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</si>
  <si>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</si>
  <si>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</si>
  <si>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</si>
  <si>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</si>
  <si>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</si>
  <si>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</si>
  <si>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</si>
  <si>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</si>
  <si>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</si>
  <si>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</si>
  <si>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</si>
  <si>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</si>
  <si>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</si>
  <si>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</si>
  <si>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</si>
  <si>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</si>
  <si>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</si>
  <si>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</si>
  <si>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</si>
  <si>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</si>
  <si>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</si>
  <si>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</si>
  <si>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</si>
  <si>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</si>
  <si>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</si>
  <si>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</si>
  <si>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</si>
  <si>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</si>
  <si>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</si>
  <si>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</si>
  <si>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</si>
  <si>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</si>
  <si>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</si>
  <si>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</si>
  <si>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</si>
  <si>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</si>
  <si>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</si>
  <si>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</si>
  <si>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</si>
  <si>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</si>
  <si>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</si>
  <si>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</si>
  <si>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</si>
  <si>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</si>
  <si>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</si>
  <si>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</si>
  <si>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</si>
  <si>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</si>
  <si>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</si>
  <si>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</si>
  <si>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</si>
  <si>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</si>
  <si>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</si>
  <si>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</si>
  <si>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</si>
  <si>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</si>
  <si>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</si>
  <si>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</si>
  <si>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</si>
  <si>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</si>
  <si>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</si>
  <si>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</si>
  <si>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</si>
  <si>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</si>
  <si>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</si>
  <si>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</si>
  <si>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</si>
  <si>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</si>
  <si>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</si>
  <si>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</si>
  <si>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</si>
  <si>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</si>
  <si>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</si>
  <si>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</si>
  <si>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</si>
  <si>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</si>
  <si>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</si>
  <si>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</si>
  <si>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</si>
  <si>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</si>
  <si>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</si>
  <si>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</si>
  <si>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</si>
  <si>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</si>
  <si>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</si>
  <si>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</si>
  <si>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</si>
  <si>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</si>
  <si>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</si>
  <si>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</si>
  <si>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</si>
  <si>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</si>
  <si>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</si>
  <si>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</si>
  <si>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</si>
  <si>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</si>
  <si>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</si>
  <si>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</si>
  <si>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</si>
  <si>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</si>
  <si>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</si>
  <si>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</si>
  <si>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</si>
  <si>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</si>
  <si>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</si>
  <si>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</si>
  <si>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</si>
  <si>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</si>
  <si>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</si>
  <si>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</si>
  <si>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</si>
  <si>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</si>
  <si>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</si>
  <si>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</si>
  <si>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</si>
  <si>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</si>
  <si>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</si>
  <si>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</si>
  <si>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</si>
  <si>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</si>
  <si>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</si>
  <si>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</si>
  <si>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</si>
  <si>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</si>
  <si>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</si>
  <si>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</si>
  <si>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</si>
  <si>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</si>
  <si>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</si>
  <si>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</si>
  <si>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</si>
  <si>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</si>
  <si>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</si>
  <si>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</si>
  <si>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</si>
  <si>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</si>
  <si>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</si>
  <si>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</si>
  <si>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</si>
  <si>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</si>
  <si>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</si>
  <si>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</si>
  <si>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</si>
  <si>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</si>
  <si>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</si>
  <si>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</si>
  <si>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</si>
  <si>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</si>
  <si>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</si>
  <si>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</si>
  <si>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</si>
  <si>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</si>
  <si>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</si>
  <si>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</si>
  <si>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</si>
  <si>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</si>
  <si>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</si>
  <si>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</si>
  <si>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</si>
  <si>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</si>
  <si>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</si>
  <si>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</si>
  <si>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</si>
  <si>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</si>
  <si>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</si>
  <si>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</si>
  <si>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</si>
  <si>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</si>
  <si>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</si>
  <si>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</si>
  <si>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</si>
  <si>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</si>
  <si>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</si>
  <si>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</si>
  <si>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</si>
  <si>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</si>
  <si>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</si>
  <si>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</si>
  <si>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</si>
  <si>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</si>
  <si>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</si>
  <si>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</si>
  <si>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</si>
  <si>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</si>
  <si>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</si>
  <si>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</si>
  <si>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</si>
  <si>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</si>
  <si>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</si>
  <si>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</si>
  <si>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</si>
  <si>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</si>
  <si>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</si>
  <si>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</si>
  <si>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</si>
  <si>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</si>
  <si>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</si>
  <si>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</si>
  <si>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</si>
  <si>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</si>
  <si>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</si>
  <si>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</si>
  <si>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</si>
  <si>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</si>
  <si>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</si>
  <si>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</si>
  <si>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</si>
  <si>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</si>
  <si>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</si>
  <si>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</si>
  <si>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</si>
  <si>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</si>
  <si>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</si>
  <si>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</si>
  <si>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</si>
  <si>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</si>
  <si>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</si>
  <si>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</si>
  <si>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</si>
  <si>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</si>
  <si>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</si>
  <si>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</si>
  <si>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</si>
  <si>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</si>
  <si>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</si>
  <si>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</si>
  <si>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</si>
  <si>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</si>
  <si>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</si>
  <si>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</si>
  <si>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</si>
  <si>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</si>
  <si>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</si>
  <si>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</si>
  <si>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</si>
  <si>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</si>
  <si>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</si>
  <si>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</si>
  <si>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</si>
  <si>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</si>
  <si>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</si>
  <si>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</si>
  <si>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</si>
  <si>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</si>
  <si>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</si>
  <si>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</si>
  <si>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</si>
  <si>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</si>
  <si>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</si>
  <si>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</si>
  <si>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</si>
  <si>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</si>
  <si>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</si>
  <si>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</si>
  <si>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</si>
  <si>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</si>
  <si>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</si>
  <si>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</si>
  <si>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</si>
  <si>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</si>
  <si>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</si>
  <si>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</si>
  <si>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</si>
  <si>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</si>
  <si>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</si>
  <si>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</si>
  <si>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</si>
  <si>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</si>
  <si>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</si>
  <si>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</si>
  <si>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</si>
  <si>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</si>
  <si>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</si>
  <si>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</si>
  <si>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</si>
  <si>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</si>
  <si>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</si>
  <si>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</si>
  <si>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</si>
  <si>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</si>
  <si>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</si>
  <si>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</si>
  <si>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</si>
  <si>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</si>
  <si>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</si>
  <si>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</si>
  <si>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</si>
  <si>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</si>
  <si>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</si>
  <si>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</si>
  <si>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</si>
  <si>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</si>
  <si>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</si>
  <si>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</si>
  <si>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</si>
  <si>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</si>
  <si>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</si>
  <si>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</si>
  <si>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</si>
  <si>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</si>
  <si>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</si>
  <si>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</si>
  <si>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</si>
  <si>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</si>
  <si>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</si>
  <si>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</si>
  <si>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</si>
  <si>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</si>
  <si>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</si>
  <si>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</si>
  <si>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</si>
  <si>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</si>
  <si>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</si>
  <si>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</si>
  <si>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</si>
  <si>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</si>
  <si>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</si>
  <si>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</si>
  <si>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</si>
  <si>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</si>
  <si>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</si>
  <si>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</si>
  <si>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</si>
  <si>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</si>
  <si>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</si>
  <si>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</si>
  <si>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</si>
  <si>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</si>
  <si>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</si>
  <si>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</si>
  <si>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</si>
  <si>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</si>
  <si>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</si>
  <si>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</si>
  <si>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</si>
  <si>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</si>
  <si>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</si>
  <si>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</si>
  <si>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</si>
  <si>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</si>
  <si>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</si>
  <si>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</si>
  <si>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</si>
  <si>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</si>
  <si>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</si>
  <si>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</si>
  <si>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</si>
  <si>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</si>
  <si>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</si>
  <si>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</si>
  <si>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</si>
  <si>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</si>
  <si>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</si>
  <si>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</si>
  <si>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</si>
  <si>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</si>
  <si>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</si>
  <si>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</si>
  <si>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</si>
  <si>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</si>
  <si>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</si>
  <si>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</si>
  <si>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</si>
  <si>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</si>
  <si>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</si>
  <si>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</si>
  <si>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</si>
  <si>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</si>
  <si>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</si>
  <si>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</si>
  <si>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</si>
  <si>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</si>
  <si>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</si>
  <si>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</si>
  <si>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</si>
  <si>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</si>
  <si>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</si>
  <si>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</si>
  <si>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</si>
  <si>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</si>
  <si>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</si>
  <si>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</si>
  <si>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</si>
  <si>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</si>
  <si>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</si>
  <si>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</si>
  <si>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</si>
  <si>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</si>
  <si>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</si>
  <si>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</si>
  <si>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</si>
  <si>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</si>
  <si>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</si>
  <si>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</si>
  <si>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</si>
  <si>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</si>
  <si>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</si>
  <si>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</si>
  <si>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</si>
  <si>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</si>
  <si>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</si>
  <si>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</si>
  <si>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</si>
  <si>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</si>
  <si>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</si>
  <si>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</si>
  <si>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</si>
  <si>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</si>
  <si>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</si>
  <si>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</si>
  <si>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</si>
  <si>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</si>
  <si>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</si>
  <si>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</si>
  <si>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</si>
  <si>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</si>
  <si>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</si>
  <si>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</si>
  <si>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</si>
  <si>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</si>
  <si>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</si>
  <si>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</si>
  <si>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</si>
  <si>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</si>
  <si>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</si>
  <si>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</si>
  <si>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</si>
  <si>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</si>
  <si>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</si>
  <si>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</si>
  <si>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</si>
  <si>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</si>
  <si>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</si>
  <si>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</si>
  <si>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</si>
  <si>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</si>
  <si>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</si>
  <si>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</si>
  <si>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</si>
  <si>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</si>
  <si>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</si>
  <si>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</si>
  <si>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</si>
  <si>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</si>
  <si>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</si>
  <si>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</si>
  <si>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</si>
  <si>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</si>
  <si>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</si>
  <si>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</si>
  <si>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</si>
  <si>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</si>
  <si>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</si>
  <si>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</si>
  <si>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</si>
  <si>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</si>
  <si>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</si>
  <si>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</si>
  <si>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</si>
  <si>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</si>
  <si>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</si>
  <si>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</si>
  <si>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</si>
  <si>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</si>
  <si>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</si>
  <si>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</si>
  <si>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</si>
  <si>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</si>
  <si>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</si>
  <si>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</si>
  <si>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</si>
  <si>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</si>
  <si>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</si>
  <si>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</si>
  <si>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</si>
  <si>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</si>
  <si>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</si>
  <si>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</si>
  <si>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</si>
  <si>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</si>
  <si>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</si>
  <si>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</si>
  <si>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</si>
  <si>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</si>
  <si>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</si>
  <si>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</si>
  <si>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</si>
  <si>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</si>
  <si>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</si>
  <si>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</si>
  <si>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</si>
  <si>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</si>
  <si>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</si>
  <si>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</si>
  <si>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</si>
  <si>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</si>
  <si>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</si>
  <si>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</si>
  <si>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</si>
  <si>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</si>
  <si>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</si>
  <si>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</si>
  <si>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</si>
  <si>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</si>
  <si>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</si>
  <si>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</si>
  <si>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</si>
  <si>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</si>
  <si>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</si>
  <si>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</si>
  <si>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</si>
  <si>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</si>
  <si>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</si>
  <si>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</si>
  <si>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</si>
  <si>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</si>
  <si>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</si>
  <si>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</si>
  <si>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</si>
  <si>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</si>
  <si>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</si>
  <si>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</si>
  <si>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</si>
  <si>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</si>
  <si>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</si>
  <si>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</si>
  <si>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</si>
  <si>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</si>
  <si>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</si>
  <si>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</si>
  <si>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</si>
  <si>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</si>
  <si>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</si>
  <si>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</si>
  <si>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</si>
  <si>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</si>
  <si>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</si>
  <si>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</si>
  <si>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</si>
  <si>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</si>
  <si>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</si>
  <si>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</si>
  <si>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</si>
  <si>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</si>
  <si>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</si>
  <si>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</si>
  <si>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</si>
  <si>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</si>
  <si>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</si>
  <si>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</si>
  <si>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</si>
  <si>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</si>
  <si>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</si>
  <si>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</si>
  <si>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</si>
  <si>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</si>
  <si>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</si>
  <si>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</si>
  <si>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</si>
  <si>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</si>
  <si>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</si>
  <si>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</si>
  <si>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</si>
  <si>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</si>
  <si>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</si>
  <si>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</si>
  <si>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</si>
  <si>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</si>
  <si>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</si>
  <si>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</si>
  <si>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</si>
  <si>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</si>
  <si>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</si>
  <si>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</si>
  <si>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</si>
  <si>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</si>
  <si>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</si>
  <si>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</si>
  <si>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</si>
  <si>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</si>
  <si>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</si>
  <si>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</si>
  <si>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</si>
  <si>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</si>
  <si>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</si>
  <si>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</si>
  <si>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</si>
  <si>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</si>
  <si>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</si>
  <si>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</si>
  <si>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</si>
  <si>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</si>
  <si>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</si>
  <si>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</si>
  <si>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</si>
  <si>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</si>
  <si>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</si>
  <si>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</si>
  <si>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</si>
  <si>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</si>
  <si>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</si>
  <si>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</si>
  <si>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</si>
  <si>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</si>
  <si>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</si>
  <si>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</si>
  <si>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</si>
  <si>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</si>
  <si>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</si>
  <si>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</si>
  <si>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</si>
  <si>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</si>
  <si>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</si>
  <si>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</si>
  <si>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</si>
  <si>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</si>
  <si>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</si>
  <si>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</si>
  <si>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</si>
  <si>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</si>
  <si>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</si>
  <si>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</si>
  <si>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</si>
  <si>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</si>
  <si>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</si>
  <si>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</si>
  <si>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</si>
  <si>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</si>
  <si>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</si>
  <si>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</si>
  <si>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</si>
  <si>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</si>
  <si>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</si>
  <si>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</si>
  <si>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</si>
  <si>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</si>
  <si>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</si>
  <si>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</si>
  <si>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</si>
  <si>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</si>
  <si>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</si>
  <si>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</si>
  <si>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</si>
  <si>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</si>
  <si>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</si>
  <si>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</si>
  <si>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</si>
  <si>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</si>
  <si>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</si>
  <si>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</si>
  <si>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</si>
  <si>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</si>
  <si>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</si>
  <si>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</si>
  <si>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</si>
  <si>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</si>
  <si>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</si>
  <si>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</si>
  <si>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</si>
  <si>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</si>
  <si>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</si>
  <si>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</si>
  <si>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</si>
  <si>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</si>
  <si>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</si>
  <si>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</si>
  <si>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</si>
  <si>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</si>
  <si>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</si>
  <si>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</si>
  <si>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</si>
  <si>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</si>
  <si>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</si>
  <si>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</si>
  <si>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</si>
  <si>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</si>
  <si>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</si>
  <si>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</si>
  <si>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</si>
  <si>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</si>
  <si>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</si>
  <si>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</si>
  <si>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</si>
  <si>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</si>
  <si>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</si>
  <si>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</si>
  <si>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</si>
  <si>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</si>
  <si>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</si>
  <si>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</si>
  <si>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</si>
  <si>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</si>
  <si>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</si>
  <si>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</si>
  <si>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</si>
  <si>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</si>
  <si>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</si>
  <si>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</si>
  <si>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</si>
  <si>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</si>
  <si>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</si>
  <si>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</si>
  <si>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</si>
  <si>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</si>
  <si>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</si>
  <si>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</si>
  <si>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</si>
  <si>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</si>
  <si>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</si>
  <si>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</si>
  <si>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</si>
  <si>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</si>
  <si>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</si>
  <si>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</si>
  <si>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</si>
  <si>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</si>
  <si>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</si>
  <si>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</si>
  <si>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</si>
  <si>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</si>
  <si>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</si>
  <si>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</si>
  <si>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</si>
  <si>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</si>
  <si>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</si>
  <si>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</si>
  <si>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</si>
  <si>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</si>
  <si>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</si>
  <si>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</si>
  <si>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</si>
  <si>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</si>
  <si>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</si>
  <si>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</si>
  <si>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</si>
  <si>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</si>
  <si>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</si>
  <si>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</si>
  <si>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</si>
  <si>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</si>
  <si>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</si>
  <si>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</si>
  <si>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</si>
  <si>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</si>
  <si>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</si>
  <si>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</si>
  <si>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</si>
  <si>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</si>
  <si>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</si>
  <si>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</si>
  <si>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</si>
  <si>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</si>
  <si>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</si>
  <si>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</si>
  <si>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</si>
  <si>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</si>
  <si>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</si>
  <si>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</si>
  <si>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</si>
  <si>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</si>
  <si>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</si>
  <si>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</si>
  <si>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</si>
  <si>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</si>
  <si>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</si>
  <si>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</si>
  <si>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</si>
  <si>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</si>
  <si>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</si>
  <si>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</si>
  <si>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</si>
  <si>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</si>
  <si>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</si>
  <si>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</si>
  <si>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</si>
  <si>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</si>
  <si>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</si>
  <si>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</si>
  <si>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</si>
  <si>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</si>
  <si>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</si>
  <si>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</si>
  <si>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</si>
  <si>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</si>
  <si>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</si>
  <si>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</si>
  <si>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</si>
  <si>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</si>
  <si>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</si>
  <si>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</si>
  <si>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</si>
  <si>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</si>
  <si>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</si>
  <si>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</si>
  <si>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</si>
  <si>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</si>
  <si>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</si>
  <si>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</si>
  <si>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</si>
  <si>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</si>
  <si>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</si>
  <si>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</si>
  <si>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</si>
  <si>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</si>
  <si>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</si>
  <si>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</si>
  <si>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</si>
  <si>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</si>
  <si>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</si>
  <si>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</si>
  <si>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</si>
  <si>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</si>
  <si>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</si>
  <si>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</si>
  <si>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</si>
  <si>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</si>
  <si>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</si>
  <si>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</si>
  <si>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</si>
  <si>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</si>
  <si>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</si>
  <si>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</si>
  <si>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</si>
  <si>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</si>
  <si>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</si>
  <si>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</si>
  <si>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</si>
  <si>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</si>
  <si>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</si>
  <si>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</si>
  <si>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</si>
  <si>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</si>
  <si>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</si>
  <si>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</si>
  <si>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</si>
  <si>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</si>
  <si>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</si>
  <si>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</si>
  <si>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</si>
  <si>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</si>
  <si>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</si>
  <si>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</si>
  <si>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</si>
  <si>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</si>
  <si>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</si>
  <si>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</si>
  <si>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</si>
  <si>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</si>
  <si>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</si>
  <si>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</si>
  <si>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</si>
  <si>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</si>
  <si>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</si>
  <si>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</si>
  <si>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</si>
  <si>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</si>
  <si>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</si>
  <si>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</si>
  <si>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</si>
  <si>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</si>
  <si>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</si>
  <si>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</si>
  <si>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</si>
  <si>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</si>
  <si>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</si>
  <si>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</si>
  <si>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</si>
  <si>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</si>
  <si>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</si>
  <si>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</si>
  <si>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</si>
  <si>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</si>
  <si>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</si>
  <si>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</si>
  <si>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</si>
  <si>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</si>
  <si>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</si>
  <si>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</si>
  <si>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</si>
  <si>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</si>
  <si>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</si>
  <si>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</si>
  <si>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</si>
  <si>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</si>
  <si>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</si>
  <si>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</si>
  <si>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</si>
  <si>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</si>
  <si>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</si>
  <si>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</si>
  <si>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</si>
  <si>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</si>
  <si>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</si>
  <si>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</si>
  <si>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</si>
  <si>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</si>
  <si>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</si>
  <si>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</si>
  <si>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</si>
  <si>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</si>
  <si>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</si>
  <si>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</si>
  <si>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</si>
  <si>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</si>
  <si>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</si>
  <si>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</si>
  <si>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</si>
  <si>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</si>
  <si>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</si>
  <si>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</si>
  <si>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</si>
  <si>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</si>
  <si>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</si>
  <si>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</si>
  <si>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</si>
  <si>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</si>
  <si>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</si>
  <si>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</si>
  <si>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</si>
  <si>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</si>
  <si>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</si>
  <si>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</si>
  <si>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</si>
  <si>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</si>
  <si>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</si>
  <si>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</si>
  <si>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</si>
  <si>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</si>
  <si>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</si>
  <si>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</si>
  <si>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</si>
  <si>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</si>
  <si>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</si>
  <si>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</si>
  <si>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</si>
  <si>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</si>
  <si>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</si>
  <si>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</si>
  <si>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</si>
  <si>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</si>
  <si>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</si>
  <si>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</si>
  <si>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</si>
  <si>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</si>
  <si>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</si>
  <si>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</si>
  <si>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</si>
  <si>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</si>
  <si>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</si>
  <si>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</si>
  <si>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</si>
  <si>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</si>
  <si>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</si>
  <si>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</si>
  <si>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</si>
  <si>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</si>
  <si>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</si>
  <si>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</si>
  <si>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</si>
  <si>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</si>
  <si>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</si>
  <si>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</si>
  <si>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</si>
  <si>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</si>
  <si>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</si>
  <si>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</si>
  <si>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</si>
  <si>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</si>
  <si>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</si>
  <si>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</si>
  <si>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</si>
  <si>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</si>
  <si>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</si>
  <si>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</si>
  <si>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</si>
  <si>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</si>
  <si>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</si>
  <si>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</si>
  <si>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</si>
  <si>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</si>
  <si>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</si>
  <si>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</si>
  <si>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</si>
  <si>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</si>
  <si>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</si>
  <si>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</si>
  <si>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</si>
  <si>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</si>
  <si>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</si>
  <si>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</si>
  <si>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</si>
  <si>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</si>
  <si>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</si>
  <si>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</si>
  <si>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</si>
  <si>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</si>
  <si>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</si>
  <si>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</si>
  <si>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</si>
  <si>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</si>
  <si>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</si>
  <si>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</si>
  <si>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</si>
  <si>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</si>
  <si>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</si>
  <si>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</si>
  <si>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</si>
  <si>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</si>
  <si>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</si>
  <si>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</si>
  <si>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</si>
  <si>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</si>
  <si>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</si>
  <si>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</si>
  <si>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</si>
  <si>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</si>
  <si>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</si>
  <si>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</si>
  <si>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</si>
  <si>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</si>
  <si>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</si>
  <si>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</si>
  <si>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</si>
  <si>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</si>
  <si>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</si>
  <si>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</si>
  <si>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</si>
  <si>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</si>
  <si>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</si>
  <si>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</si>
  <si>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</si>
  <si>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</si>
  <si>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</si>
  <si>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</si>
  <si>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</si>
  <si>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</si>
  <si>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</si>
  <si>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</si>
  <si>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</si>
  <si>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</si>
  <si>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</si>
  <si>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</si>
  <si>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</si>
  <si>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</si>
  <si>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</si>
  <si>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</si>
  <si>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</si>
  <si>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</si>
  <si>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</si>
  <si>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</si>
  <si>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</si>
  <si>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</si>
  <si>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</si>
  <si>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</si>
  <si>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</si>
  <si>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</si>
  <si>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</si>
  <si>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</si>
  <si>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</si>
  <si>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</si>
  <si>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</si>
  <si>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</si>
  <si>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</si>
  <si>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</si>
  <si>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</si>
  <si>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</si>
  <si>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</si>
  <si>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</si>
  <si>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</si>
  <si>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</si>
  <si>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</si>
  <si>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</si>
  <si>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</si>
  <si>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</si>
  <si>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</si>
  <si>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</si>
  <si>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</si>
  <si>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</si>
  <si>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</si>
  <si>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</si>
  <si>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</si>
  <si>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</si>
  <si>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</si>
  <si>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</si>
  <si>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</si>
  <si>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</si>
  <si>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</si>
  <si>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</si>
  <si>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</si>
  <si>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</si>
  <si>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</si>
  <si>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</si>
  <si>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</si>
  <si>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</si>
  <si>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</si>
  <si>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</si>
  <si>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</si>
  <si>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</si>
  <si>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</si>
  <si>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</si>
  <si>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</si>
  <si>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</si>
  <si>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</si>
  <si>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</si>
  <si>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</si>
  <si>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</si>
  <si>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</si>
  <si>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</si>
  <si>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</si>
  <si>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</si>
  <si>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</si>
  <si>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</si>
  <si>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</si>
  <si>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</si>
  <si>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</si>
  <si>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</si>
  <si>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</si>
  <si>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</si>
  <si>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</si>
  <si>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</si>
  <si>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</si>
  <si>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</si>
  <si>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</si>
  <si>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</si>
  <si>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</si>
  <si>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</si>
  <si>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</si>
  <si>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</si>
  <si>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</si>
  <si>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</si>
  <si>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</si>
  <si>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</si>
  <si>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</si>
  <si>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</si>
  <si>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</si>
  <si>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</si>
  <si>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</si>
  <si>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</si>
  <si>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</si>
  <si>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</si>
  <si>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</si>
  <si>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</si>
  <si>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</si>
  <si>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</si>
  <si>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</si>
  <si>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</si>
  <si>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</si>
  <si>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</si>
  <si>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</si>
  <si>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</si>
  <si>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</si>
  <si>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</si>
  <si>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</si>
  <si>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</si>
  <si>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</si>
  <si>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</si>
  <si>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</si>
  <si>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</si>
  <si>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</si>
  <si>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</si>
  <si>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</si>
  <si>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</si>
  <si>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</si>
  <si>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</si>
  <si>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</si>
  <si>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</si>
  <si>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</si>
  <si>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</si>
  <si>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</si>
  <si>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</si>
  <si>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</si>
  <si>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</si>
  <si>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</si>
  <si>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</si>
  <si>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</si>
  <si>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</si>
  <si>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</si>
  <si>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</si>
  <si>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</si>
  <si>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</si>
  <si>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</si>
  <si>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</si>
  <si>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</si>
  <si>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</si>
  <si>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</si>
  <si>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</si>
  <si>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</si>
  <si>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</si>
  <si>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</si>
  <si>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</si>
  <si>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</si>
  <si>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</si>
  <si>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</si>
  <si>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</si>
  <si>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</si>
  <si>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</si>
  <si>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</si>
  <si>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</si>
  <si>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</si>
  <si>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</si>
  <si>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</si>
  <si>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</si>
  <si>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</si>
  <si>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</si>
  <si>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</si>
  <si>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</si>
  <si>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</si>
  <si>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</si>
  <si>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</si>
  <si>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</si>
  <si>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</si>
  <si>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</si>
  <si>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</si>
  <si>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</si>
  <si>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</si>
  <si>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</si>
  <si>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</si>
  <si>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</si>
  <si>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</si>
  <si>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</si>
  <si>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</si>
  <si>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</si>
  <si>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</si>
  <si>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</si>
  <si>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</si>
  <si>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</si>
  <si>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</si>
  <si>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</si>
  <si>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</si>
  <si>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</si>
  <si>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</si>
  <si>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</si>
  <si>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</si>
  <si>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</si>
  <si>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</si>
  <si>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</si>
  <si>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</si>
  <si>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</si>
  <si>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</si>
  <si>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</si>
  <si>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</si>
  <si>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</si>
  <si>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</si>
  <si>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</si>
  <si>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</si>
  <si>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</si>
  <si>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</si>
  <si>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</si>
  <si>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</si>
  <si>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</si>
  <si>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</si>
  <si>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</si>
  <si>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</si>
  <si>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</si>
  <si>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</si>
  <si>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</si>
  <si>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</si>
  <si>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</si>
  <si>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</si>
  <si>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</si>
  <si>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</si>
  <si>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</si>
  <si>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</si>
  <si>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</si>
  <si>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</si>
  <si>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</si>
  <si>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</si>
  <si>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</si>
  <si>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</si>
  <si>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</si>
  <si>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</si>
  <si>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</si>
  <si>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</si>
  <si>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</si>
  <si>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</si>
  <si>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</si>
  <si>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</si>
  <si>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</si>
  <si>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</si>
  <si>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</si>
  <si>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</si>
  <si>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</si>
  <si>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</si>
  <si>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</si>
  <si>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</si>
  <si>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</si>
  <si>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</si>
  <si>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</si>
  <si>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</si>
  <si>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</si>
  <si>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</si>
  <si>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</si>
  <si>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</si>
  <si>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</si>
  <si>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</si>
  <si>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</si>
  <si>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</si>
  <si>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</si>
  <si>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</si>
  <si>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</si>
  <si>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</si>
  <si>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</si>
  <si>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</si>
  <si>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</si>
  <si>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</si>
  <si>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</si>
  <si>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</si>
  <si>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</si>
  <si>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</si>
  <si>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</si>
  <si>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</si>
  <si>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</si>
  <si>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</si>
  <si>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</si>
  <si>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</si>
  <si>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</si>
  <si>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</si>
  <si>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</si>
  <si>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</si>
  <si>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</si>
  <si>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</si>
  <si>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</si>
  <si>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</si>
  <si>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</si>
  <si>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</si>
  <si>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</si>
  <si>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</si>
  <si>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</si>
  <si>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</si>
  <si>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</si>
  <si>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</si>
  <si>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</si>
  <si>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</si>
  <si>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</si>
  <si>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</si>
  <si>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</si>
  <si>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</si>
  <si>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</si>
  <si>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</si>
  <si>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</si>
  <si>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</si>
  <si>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</si>
  <si>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</si>
  <si>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</si>
  <si>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</si>
  <si>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</si>
  <si>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</si>
  <si>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</si>
  <si>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</si>
  <si>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</si>
  <si>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</si>
  <si>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</si>
  <si>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</si>
  <si>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</si>
  <si>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</si>
  <si>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</si>
  <si>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</si>
  <si>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</si>
  <si>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</si>
  <si>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</si>
  <si>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</si>
  <si>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</si>
  <si>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</si>
  <si>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</si>
  <si>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</si>
  <si>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</si>
  <si>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</si>
  <si>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</si>
  <si>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</si>
  <si>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</si>
  <si>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</si>
  <si>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</si>
  <si>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</si>
  <si>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</si>
  <si>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</si>
  <si>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</si>
  <si>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</si>
  <si>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</si>
  <si>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</si>
  <si>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</si>
  <si>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</si>
  <si>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</si>
  <si>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</si>
  <si>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</si>
  <si>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</si>
  <si>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</si>
  <si>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</si>
  <si>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</si>
  <si>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</si>
  <si>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</si>
  <si>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</si>
  <si>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</si>
  <si>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</si>
  <si>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</si>
  <si>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</si>
  <si>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</si>
  <si>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</si>
  <si>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</si>
  <si>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</si>
  <si>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</si>
  <si>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</si>
  <si>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</si>
  <si>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</si>
  <si>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</si>
  <si>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</si>
  <si>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</si>
  <si>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</si>
  <si>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</si>
  <si>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</si>
  <si>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</si>
  <si>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</si>
  <si>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</si>
  <si>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</si>
  <si>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</si>
  <si>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</si>
  <si>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</si>
  <si>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</si>
  <si>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</si>
  <si>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</si>
  <si>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</si>
  <si>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</si>
  <si>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</si>
  <si>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</si>
  <si>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</si>
  <si>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</si>
  <si>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</si>
  <si>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</si>
  <si>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</si>
  <si>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</si>
  <si>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</si>
  <si>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</si>
  <si>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</si>
  <si>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</si>
  <si>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</si>
  <si>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</si>
  <si>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</si>
  <si>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</si>
  <si>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</si>
  <si>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</si>
  <si>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</si>
  <si>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</si>
  <si>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</si>
  <si>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</si>
  <si>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</si>
  <si>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</si>
  <si>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</si>
  <si>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</si>
  <si>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</si>
  <si>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</si>
  <si>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</si>
  <si>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</si>
  <si>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</si>
  <si>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</si>
  <si>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</si>
  <si>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</si>
  <si>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</si>
  <si>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</si>
  <si>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</si>
  <si>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</si>
  <si>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</si>
  <si>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</si>
  <si>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</si>
  <si>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</si>
  <si>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</si>
  <si>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</si>
  <si>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</si>
  <si>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</si>
  <si>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</si>
  <si>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</si>
  <si>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</si>
  <si>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</si>
  <si>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</si>
  <si>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</si>
  <si>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</si>
  <si>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</si>
  <si>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</si>
  <si>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</si>
  <si>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</si>
  <si>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</si>
  <si>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</si>
  <si>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</si>
  <si>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</si>
  <si>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</si>
  <si>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</si>
  <si>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</si>
  <si>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</si>
  <si>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</si>
  <si>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</si>
  <si>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</si>
  <si>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</si>
  <si>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</si>
  <si>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</si>
  <si>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</si>
  <si>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</si>
  <si>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</si>
  <si>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</si>
  <si>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</si>
  <si>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</si>
  <si>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</si>
  <si>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</si>
  <si>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</si>
  <si>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</si>
  <si>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</si>
  <si>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</si>
  <si>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</si>
  <si>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</si>
  <si>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</si>
  <si>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</si>
  <si>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</si>
  <si>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</si>
  <si>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</si>
  <si>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</si>
  <si>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</si>
  <si>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</si>
  <si>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</si>
  <si>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</si>
  <si>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</si>
  <si>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</si>
  <si>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</si>
  <si>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</si>
  <si>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</si>
  <si>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</si>
  <si>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</si>
  <si>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</si>
  <si>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</si>
  <si>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</si>
  <si>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</si>
  <si>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</si>
  <si>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</si>
  <si>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</si>
  <si>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</si>
  <si>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</si>
  <si>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</si>
  <si>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</si>
  <si>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</si>
  <si>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</si>
  <si>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</si>
  <si>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</si>
  <si>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</si>
  <si>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</si>
  <si>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</si>
  <si>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</si>
  <si>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</si>
  <si>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</si>
  <si>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</si>
  <si>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</si>
  <si>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</si>
  <si>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</si>
  <si>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</si>
  <si>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</si>
  <si>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</si>
  <si>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</si>
  <si>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</si>
  <si>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</si>
  <si>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</si>
  <si>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</si>
  <si>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</si>
  <si>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</si>
  <si>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</si>
  <si>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</si>
  <si>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</si>
  <si>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</si>
  <si>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</si>
  <si>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</si>
  <si>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</si>
  <si>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</si>
  <si>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</si>
  <si>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</si>
  <si>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</si>
  <si>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</si>
  <si>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</si>
  <si>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</si>
  <si>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</si>
  <si>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</si>
  <si>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</si>
  <si>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</si>
  <si>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</si>
  <si>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</si>
  <si>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</si>
  <si>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</si>
  <si>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</si>
  <si>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</si>
  <si>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</si>
  <si>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</si>
  <si>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</si>
  <si>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</si>
  <si>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</si>
  <si>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</si>
  <si>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</si>
  <si>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</si>
  <si>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</si>
  <si>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</si>
  <si>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</si>
  <si>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</si>
  <si>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</si>
  <si>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</si>
  <si>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</si>
  <si>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</si>
  <si>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</si>
  <si>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</si>
  <si>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</si>
  <si>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</si>
  <si>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</si>
  <si>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</si>
  <si>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</si>
  <si>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</si>
  <si>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</si>
  <si>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</si>
  <si>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</si>
  <si>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</si>
  <si>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</si>
  <si>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</si>
  <si>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</si>
  <si>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</si>
  <si>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</si>
  <si>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</si>
  <si>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</si>
  <si>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</si>
  <si>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</si>
  <si>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</si>
  <si>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</si>
  <si>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</si>
  <si>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</si>
  <si>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</si>
  <si>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</si>
  <si>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</si>
  <si>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</si>
  <si>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</si>
  <si>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</si>
  <si>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</si>
  <si>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</si>
  <si>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</si>
  <si>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</si>
  <si>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</si>
  <si>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</si>
  <si>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</si>
  <si>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</si>
  <si>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</si>
  <si>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</si>
  <si>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</si>
  <si>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</si>
  <si>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</si>
  <si>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</si>
  <si>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</si>
  <si>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</si>
  <si>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</si>
  <si>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</si>
  <si>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</si>
  <si>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</si>
  <si>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</si>
  <si>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</si>
  <si>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</si>
  <si>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</si>
  <si>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</si>
  <si>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</si>
  <si>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</si>
  <si>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</si>
  <si>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</si>
  <si>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</si>
  <si>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</si>
  <si>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</si>
  <si>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</si>
  <si>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</si>
  <si>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</si>
  <si>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</si>
  <si>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</si>
  <si>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</si>
  <si>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</si>
  <si>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</si>
  <si>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</si>
  <si>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</si>
  <si>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</si>
  <si>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</si>
  <si>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</si>
  <si>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</si>
  <si>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</si>
  <si>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</si>
  <si>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</si>
  <si>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</si>
  <si>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</si>
  <si>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</si>
  <si>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</si>
  <si>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</si>
  <si>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</si>
  <si>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</si>
  <si>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</si>
  <si>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</si>
  <si>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</si>
  <si>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</si>
  <si>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</si>
  <si>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</si>
  <si>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</si>
  <si>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</si>
  <si>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</si>
  <si>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</si>
  <si>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</si>
  <si>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</si>
  <si>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</si>
  <si>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</si>
  <si>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</si>
  <si>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</si>
  <si>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</si>
  <si>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</si>
  <si>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</si>
  <si>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</si>
  <si>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</si>
  <si>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</si>
  <si>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</si>
  <si>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</si>
  <si>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</si>
  <si>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</si>
  <si>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</si>
  <si>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</si>
  <si>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</si>
  <si>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</si>
  <si>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</si>
  <si>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</si>
  <si>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</si>
  <si>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</si>
  <si>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</si>
  <si>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</si>
  <si>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</si>
  <si>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</si>
  <si>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</si>
  <si>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</si>
  <si>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</si>
  <si>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</si>
  <si>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</si>
  <si>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</si>
  <si>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</si>
  <si>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</si>
  <si>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</si>
  <si>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</si>
  <si>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</si>
  <si>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</si>
  <si>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</si>
  <si>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</si>
  <si>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</si>
  <si>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</si>
  <si>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</si>
  <si>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</si>
  <si>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</si>
  <si>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</si>
  <si>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</si>
  <si>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</si>
  <si>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</si>
  <si>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</si>
  <si>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</si>
  <si>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</si>
  <si>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</si>
  <si>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</si>
  <si>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</si>
  <si>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</si>
  <si>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</si>
  <si>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</si>
  <si>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</si>
  <si>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</si>
  <si>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</si>
  <si>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</si>
  <si>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</si>
  <si>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</si>
  <si>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</si>
  <si>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</si>
  <si>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</si>
  <si>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</si>
  <si>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</si>
  <si>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</si>
  <si>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</si>
  <si>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</si>
  <si>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</si>
  <si>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</si>
  <si>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</si>
  <si>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</si>
  <si>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</si>
  <si>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</si>
  <si>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</si>
  <si>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</si>
  <si>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</si>
  <si>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</si>
  <si>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</si>
  <si>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</si>
  <si>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</si>
  <si>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</si>
  <si>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</si>
  <si>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</si>
  <si>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</si>
  <si>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</si>
  <si>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</si>
  <si>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</si>
  <si>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</si>
  <si>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</si>
  <si>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</si>
  <si>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</si>
  <si>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</si>
  <si>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</si>
  <si>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</si>
  <si>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</si>
  <si>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</si>
  <si>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</si>
  <si>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</si>
  <si>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</si>
  <si>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</si>
  <si>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</si>
  <si>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</si>
  <si>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</si>
  <si>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</si>
  <si>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</si>
  <si>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</si>
  <si>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</si>
  <si>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</si>
  <si>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</si>
  <si>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</si>
  <si>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</si>
  <si>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</si>
  <si>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</si>
  <si>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</si>
  <si>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</si>
  <si>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</si>
  <si>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</si>
  <si>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</si>
  <si>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</si>
  <si>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</si>
  <si>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</si>
  <si>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</si>
  <si>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</si>
  <si>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</si>
  <si>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</si>
  <si>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</si>
  <si>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</si>
  <si>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</si>
  <si>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</si>
  <si>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</si>
  <si>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</si>
  <si>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</si>
  <si>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</si>
  <si>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</si>
  <si>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</si>
  <si>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</si>
  <si>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</si>
  <si>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</si>
  <si>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</si>
  <si>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</si>
  <si>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</si>
  <si>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</si>
  <si>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</si>
  <si>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</si>
  <si>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</si>
  <si>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</si>
  <si>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</si>
  <si>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</si>
  <si>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</si>
  <si>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</si>
  <si>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</si>
  <si>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</si>
  <si>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</si>
  <si>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</si>
  <si>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</si>
  <si>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</si>
  <si>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</si>
  <si>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</si>
  <si>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</si>
  <si>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</si>
  <si>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</si>
  <si>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</si>
  <si>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</si>
  <si>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</si>
  <si>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</si>
  <si>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</si>
  <si>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</si>
  <si>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</si>
  <si>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</si>
  <si>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</si>
  <si>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</si>
  <si>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</si>
  <si>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</si>
  <si>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</si>
  <si>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</si>
  <si>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</si>
  <si>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</si>
  <si>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</si>
  <si>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</si>
  <si>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</si>
  <si>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</si>
  <si>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</si>
  <si>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</si>
  <si>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</si>
  <si>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</si>
  <si>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</si>
  <si>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</si>
  <si>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</si>
  <si>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</si>
  <si>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</si>
  <si>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</si>
  <si>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</si>
  <si>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</si>
  <si>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</si>
  <si>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</si>
  <si>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</si>
  <si>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</si>
  <si>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</si>
  <si>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</si>
  <si>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</si>
  <si>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</si>
  <si>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</si>
  <si>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</si>
  <si>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</si>
  <si>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</si>
  <si>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</si>
  <si>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</si>
  <si>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</si>
  <si>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</si>
  <si>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</si>
  <si>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</si>
  <si>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</si>
  <si>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</si>
  <si>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</si>
  <si>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</si>
  <si>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</si>
  <si>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</si>
  <si>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</si>
  <si>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</si>
  <si>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</si>
  <si>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</si>
  <si>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</si>
  <si>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</si>
  <si>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</si>
  <si>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</si>
  <si>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</si>
  <si>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</si>
  <si>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</si>
  <si>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</si>
  <si>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</si>
  <si>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</si>
  <si>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</si>
  <si>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</si>
  <si>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</si>
  <si>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</si>
  <si>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</si>
  <si>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</si>
  <si>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</si>
  <si>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</si>
  <si>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</si>
  <si>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</si>
  <si>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</si>
  <si>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</si>
  <si>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</si>
  <si>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</si>
  <si>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</si>
  <si>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</si>
  <si>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</si>
  <si>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</si>
  <si>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</si>
  <si>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</si>
  <si>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</si>
  <si>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</si>
  <si>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</si>
  <si>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</si>
  <si>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</si>
  <si>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</si>
  <si>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</si>
  <si>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</si>
  <si>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</si>
  <si>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</si>
  <si>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</si>
  <si>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</si>
  <si>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</si>
  <si>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</si>
  <si>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</si>
  <si>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</si>
  <si>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</si>
  <si>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</si>
  <si>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</si>
  <si>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</si>
  <si>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</si>
  <si>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</si>
  <si>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</si>
  <si>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</si>
  <si>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</si>
  <si>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</si>
  <si>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</si>
  <si>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</si>
  <si>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</si>
  <si>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</si>
  <si>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</si>
  <si>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</si>
  <si>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</si>
  <si>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</si>
  <si>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</si>
  <si>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</si>
  <si>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</si>
  <si>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</si>
  <si>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</si>
  <si>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</si>
  <si>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</si>
  <si>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</si>
  <si>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</si>
  <si>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</si>
  <si>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</si>
  <si>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</si>
  <si>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</si>
  <si>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</si>
  <si>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</si>
  <si>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</si>
  <si>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</si>
  <si>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</si>
  <si>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</si>
  <si>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</si>
  <si>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</si>
  <si>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</si>
  <si>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</si>
  <si>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</si>
  <si>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</si>
  <si>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</si>
  <si>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</si>
  <si>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</si>
  <si>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</si>
  <si>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</si>
  <si>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</si>
  <si>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</si>
  <si>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</si>
  <si>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</si>
  <si>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</si>
  <si>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</si>
  <si>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</si>
  <si>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</si>
  <si>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</si>
  <si>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</si>
  <si>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</si>
  <si>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</si>
  <si>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</si>
  <si>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</si>
  <si>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</si>
  <si>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</si>
  <si>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</si>
  <si>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</si>
  <si>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</si>
  <si>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</si>
  <si>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</si>
  <si>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</si>
  <si>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</si>
  <si>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</si>
  <si>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</si>
  <si>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</si>
  <si>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</si>
  <si>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</si>
  <si>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</si>
  <si>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</si>
  <si>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</si>
  <si>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</si>
  <si>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</si>
  <si>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</si>
  <si>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</si>
  <si>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</si>
  <si>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</si>
  <si>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</si>
  <si>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</si>
  <si>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</si>
  <si>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</si>
  <si>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</si>
  <si>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</si>
  <si>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</si>
  <si>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</si>
  <si>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</si>
  <si>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</si>
  <si>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</si>
  <si>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</si>
  <si>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</si>
  <si>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</si>
  <si>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</si>
  <si>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</si>
  <si>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</si>
  <si>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</si>
  <si>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</si>
  <si>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</si>
  <si>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</si>
  <si>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</si>
  <si>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</si>
  <si>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</si>
  <si>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</si>
  <si>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</si>
  <si>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</si>
  <si>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</si>
  <si>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</si>
  <si>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</si>
  <si>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</si>
  <si>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</si>
  <si>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</si>
  <si>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</si>
  <si>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</si>
  <si>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</si>
  <si>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</si>
  <si>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</si>
  <si>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</si>
  <si>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</si>
  <si>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</si>
  <si>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</si>
  <si>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</si>
  <si>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</si>
  <si>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</si>
  <si>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</si>
  <si>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</si>
  <si>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</si>
  <si>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</si>
  <si>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</si>
  <si>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</si>
  <si>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</si>
  <si>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</si>
  <si>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</si>
  <si>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</si>
  <si>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</si>
  <si>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</si>
  <si>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</si>
  <si>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</si>
  <si>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</si>
  <si>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</si>
  <si>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</si>
  <si>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</si>
  <si>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</si>
  <si>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</si>
  <si>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</si>
  <si>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</si>
  <si>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</si>
  <si>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</si>
  <si>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</si>
  <si>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</si>
  <si>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</si>
  <si>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</si>
  <si>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</si>
  <si>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</si>
  <si>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</si>
  <si>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</si>
  <si>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</si>
  <si>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</si>
  <si>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</si>
  <si>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</si>
  <si>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</si>
  <si>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</si>
  <si>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</si>
  <si>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</si>
  <si>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</si>
  <si>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</si>
  <si>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</si>
  <si>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</si>
  <si>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</si>
  <si>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</si>
  <si>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</si>
  <si>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</si>
  <si>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</si>
  <si>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</si>
  <si>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</si>
  <si>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</si>
  <si>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</si>
  <si>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</si>
  <si>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</si>
  <si>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</si>
  <si>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</si>
  <si>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</si>
  <si>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</si>
  <si>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</si>
  <si>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</si>
  <si>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</si>
  <si>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</si>
  <si>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</si>
  <si>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</si>
  <si>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</si>
  <si>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</si>
  <si>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</si>
  <si>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</si>
  <si>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</si>
  <si>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</si>
  <si>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</si>
  <si>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</si>
  <si>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</si>
  <si>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</si>
  <si>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</si>
  <si>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</si>
  <si>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</si>
  <si>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</si>
  <si>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</si>
  <si>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</si>
  <si>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</si>
  <si>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</si>
  <si>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</si>
  <si>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</si>
  <si>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</si>
  <si>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</si>
  <si>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</si>
  <si>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</si>
  <si>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</si>
  <si>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</si>
  <si>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</si>
  <si>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</si>
  <si>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</si>
  <si>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</si>
  <si>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</si>
  <si>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</si>
  <si>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</si>
  <si>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</si>
  <si>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</si>
  <si>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</si>
  <si>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</si>
  <si>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</si>
  <si>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</si>
  <si>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</si>
  <si>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</si>
  <si>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</si>
  <si>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</si>
  <si>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</si>
  <si>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</si>
  <si>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</si>
  <si>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</si>
  <si>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</si>
  <si>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</si>
  <si>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</si>
  <si>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</si>
  <si>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</si>
  <si>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</si>
  <si>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</si>
  <si>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</si>
  <si>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</si>
  <si>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</si>
  <si>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</si>
  <si>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</si>
  <si>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</si>
  <si>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</si>
  <si>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</si>
  <si>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</si>
  <si>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</si>
  <si>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</si>
  <si>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</si>
  <si>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</si>
  <si>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</si>
  <si>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</si>
  <si>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</si>
  <si>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</si>
  <si>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</si>
  <si>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</si>
  <si>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</si>
  <si>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</si>
  <si>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</si>
  <si>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</si>
  <si>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</si>
  <si>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</si>
  <si>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</si>
  <si>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</si>
  <si>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</si>
  <si>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</si>
  <si>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</si>
  <si>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</si>
  <si>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</si>
  <si>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</si>
  <si>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</si>
  <si>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</si>
  <si>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</si>
  <si>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</si>
  <si>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</si>
  <si>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</si>
  <si>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</si>
  <si>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</si>
  <si>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</si>
  <si>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</si>
  <si>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</si>
  <si>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</si>
  <si>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</si>
  <si>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</si>
  <si>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</si>
  <si>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</si>
  <si>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</si>
  <si>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</si>
  <si>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</si>
  <si>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</si>
  <si>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</si>
  <si>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</si>
  <si>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</si>
  <si>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</si>
  <si>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</si>
  <si>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</si>
  <si>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</si>
  <si>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</si>
  <si>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</si>
  <si>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</si>
  <si>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</si>
  <si>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</si>
  <si>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</si>
  <si>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</si>
  <si>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</si>
  <si>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</si>
  <si>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</si>
  <si>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</si>
  <si>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</si>
  <si>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</si>
  <si>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</si>
  <si>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</si>
  <si>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</si>
  <si>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</si>
  <si>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</si>
  <si>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</si>
  <si>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</si>
  <si>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</si>
  <si>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</si>
  <si>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</si>
  <si>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</si>
  <si>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</si>
  <si>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</si>
  <si>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</si>
  <si>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</si>
  <si>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</si>
  <si>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</si>
  <si>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</si>
  <si>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</si>
  <si>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</si>
  <si>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</si>
  <si>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</si>
  <si>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</si>
  <si>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</si>
  <si>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</si>
  <si>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</si>
  <si>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</si>
  <si>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</si>
  <si>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</si>
  <si>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</si>
  <si>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</si>
  <si>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</si>
  <si>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</si>
  <si>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</si>
  <si>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</si>
  <si>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</si>
  <si>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</si>
  <si>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</si>
  <si>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</si>
  <si>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</si>
  <si>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</si>
  <si>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</si>
  <si>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</si>
  <si>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</si>
  <si>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</si>
  <si>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</si>
  <si>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</si>
  <si>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</si>
  <si>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</si>
  <si>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</si>
  <si>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</si>
  <si>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</si>
  <si>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</si>
  <si>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</si>
  <si>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</si>
  <si>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</si>
  <si>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</si>
  <si>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</si>
  <si>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</si>
  <si>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</si>
  <si>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</si>
  <si>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</si>
  <si>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</si>
  <si>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</si>
  <si>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</si>
  <si>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</si>
  <si>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</si>
  <si>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</si>
  <si>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</si>
  <si>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</si>
  <si>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</si>
  <si>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</si>
  <si>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</si>
  <si>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</si>
  <si>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</si>
  <si>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</si>
  <si>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</si>
  <si>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</si>
  <si>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</si>
  <si>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</si>
  <si>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</si>
  <si>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</si>
  <si>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</si>
  <si>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</si>
  <si>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</si>
  <si>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</si>
  <si>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</si>
  <si>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</si>
  <si>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</si>
  <si>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</si>
  <si>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</si>
  <si>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</si>
  <si>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</si>
  <si>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</si>
  <si>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</si>
  <si>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</si>
  <si>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</si>
  <si>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</si>
  <si>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</si>
  <si>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</si>
  <si>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</si>
  <si>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</si>
  <si>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</si>
  <si>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</si>
  <si>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</si>
  <si>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</si>
  <si>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</si>
  <si>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</si>
  <si>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</si>
  <si>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</si>
  <si>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</si>
  <si>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</si>
  <si>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</si>
  <si>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</si>
  <si>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</si>
  <si>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</si>
  <si>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</si>
  <si>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</si>
  <si>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</si>
  <si>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</si>
  <si>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</si>
  <si>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</si>
  <si>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</si>
  <si>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</si>
  <si>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</si>
  <si>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</si>
  <si>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</si>
  <si>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</si>
  <si>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</si>
  <si>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</si>
  <si>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</si>
  <si>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</si>
  <si>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</si>
  <si>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</si>
  <si>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</si>
  <si>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</si>
  <si>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</si>
  <si>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</si>
  <si>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</si>
  <si>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</si>
  <si>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</si>
  <si>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</si>
  <si>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</si>
  <si>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</si>
  <si>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</si>
  <si>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</si>
  <si>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</si>
  <si>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</si>
  <si>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</si>
  <si>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</si>
  <si>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</si>
  <si>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</si>
  <si>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</si>
  <si>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</si>
  <si>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</si>
  <si>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</si>
  <si>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</si>
  <si>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</si>
  <si>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</si>
  <si>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</si>
  <si>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</si>
  <si>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</si>
  <si>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</si>
  <si>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</si>
  <si>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</si>
  <si>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</si>
  <si>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</si>
  <si>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</si>
  <si>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</si>
  <si>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</si>
  <si>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</si>
  <si>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</si>
  <si>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</si>
  <si>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</si>
  <si>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</si>
  <si>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</si>
  <si>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</si>
  <si>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</si>
  <si>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</si>
  <si>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</si>
  <si>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</si>
  <si>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</si>
  <si>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</si>
  <si>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</si>
  <si>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</si>
  <si>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</si>
  <si>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</si>
  <si>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</si>
  <si>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</si>
  <si>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</si>
  <si>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</si>
  <si>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</si>
  <si>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</si>
  <si>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</si>
  <si>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</si>
  <si>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</si>
  <si>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</si>
  <si>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</si>
  <si>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</si>
  <si>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</si>
  <si>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</si>
  <si>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</si>
  <si>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</si>
  <si>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</si>
  <si>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</si>
  <si>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</si>
  <si>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</si>
  <si>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</si>
  <si>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</si>
  <si>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</si>
  <si>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</si>
  <si>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</si>
  <si>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</si>
  <si>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</si>
  <si>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</si>
  <si>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</si>
  <si>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</si>
  <si>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</si>
  <si>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</si>
  <si>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</si>
  <si>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</si>
  <si>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</si>
  <si>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</si>
  <si>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</si>
  <si>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</si>
  <si>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</si>
  <si>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</si>
  <si>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</si>
  <si>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</si>
  <si>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</si>
  <si>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</si>
  <si>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</si>
  <si>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</si>
  <si>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</si>
  <si>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</si>
  <si>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</si>
  <si>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</si>
  <si>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</si>
  <si>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</si>
  <si>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</si>
  <si>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</si>
  <si>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</si>
  <si>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</si>
  <si>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</si>
  <si>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</si>
  <si>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</si>
  <si>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</si>
  <si>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</si>
  <si>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</si>
  <si>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</si>
  <si>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</si>
  <si>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</si>
  <si>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</si>
  <si>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</si>
  <si>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</si>
  <si>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</si>
  <si>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</si>
  <si>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</si>
  <si>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</si>
  <si>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</si>
  <si>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</si>
  <si>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</si>
  <si>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</si>
  <si>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</si>
  <si>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</si>
  <si>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</si>
  <si>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</si>
  <si>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</si>
  <si>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</si>
  <si>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</si>
  <si>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</si>
  <si>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</si>
  <si>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</si>
  <si>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</si>
  <si>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</si>
  <si>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</si>
  <si>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</si>
  <si>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</si>
  <si>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</si>
  <si>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</si>
  <si>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</si>
  <si>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</si>
  <si>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</si>
  <si>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</si>
  <si>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</si>
  <si>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</si>
  <si>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</si>
  <si>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</si>
  <si>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</si>
  <si>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</si>
  <si>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</si>
  <si>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</si>
  <si>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</si>
  <si>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</si>
  <si>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</si>
  <si>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</si>
  <si>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</si>
  <si>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</si>
  <si>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</si>
  <si>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</si>
  <si>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</si>
  <si>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</si>
  <si>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</si>
  <si>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</si>
  <si>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</si>
  <si>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</si>
  <si>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</si>
  <si>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</si>
  <si>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</si>
  <si>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</si>
  <si>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</si>
  <si>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</si>
  <si>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</si>
  <si>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</si>
  <si>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</si>
  <si>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</si>
  <si>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</si>
  <si>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</si>
  <si>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</si>
  <si>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</si>
  <si>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</si>
  <si>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</si>
  <si>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</si>
  <si>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</si>
  <si>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</si>
  <si>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</si>
  <si>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</si>
  <si>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</si>
  <si>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</si>
  <si>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</si>
  <si>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</si>
  <si>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</si>
  <si>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</si>
  <si>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</si>
  <si>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</si>
  <si>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</si>
  <si>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</si>
  <si>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</si>
  <si>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</si>
  <si>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</si>
  <si>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</si>
  <si>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</si>
  <si>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</si>
  <si>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</si>
  <si>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</si>
  <si>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</si>
  <si>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</si>
  <si>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</si>
  <si>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</si>
  <si>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</si>
  <si>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</si>
  <si>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</si>
  <si>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</si>
  <si>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</si>
  <si>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</si>
  <si>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</si>
  <si>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</si>
  <si>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</si>
  <si>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</si>
  <si>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</si>
  <si>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</si>
  <si>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</si>
  <si>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</si>
  <si>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</si>
  <si>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</si>
  <si>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</si>
  <si>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</si>
  <si>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</si>
  <si>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</si>
  <si>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</si>
  <si>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</si>
  <si>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</si>
  <si>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</si>
  <si>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</si>
  <si>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</si>
  <si>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</si>
  <si>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</si>
  <si>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</si>
  <si>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</si>
  <si>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</si>
  <si>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</si>
  <si>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</si>
  <si>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</si>
  <si>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</si>
  <si>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</si>
  <si>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</si>
  <si>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</si>
  <si>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</si>
  <si>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</si>
  <si>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</si>
  <si>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</si>
  <si>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</si>
  <si>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</si>
  <si>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</si>
  <si>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</si>
  <si>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</si>
  <si>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</si>
  <si>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</si>
  <si>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</si>
  <si>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</si>
  <si>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</si>
  <si>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</si>
  <si>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</si>
  <si>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</si>
  <si>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</si>
  <si>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</si>
  <si>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</si>
  <si>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</si>
  <si>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</si>
  <si>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</si>
  <si>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</si>
  <si>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</si>
  <si>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</si>
  <si>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</si>
  <si>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</si>
  <si>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</si>
  <si>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</si>
  <si>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</si>
  <si>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</si>
  <si>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</si>
  <si>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</si>
  <si>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</si>
  <si>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</si>
  <si>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</si>
  <si>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</si>
  <si>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</si>
  <si>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</si>
  <si>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</si>
  <si>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</si>
  <si>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</si>
  <si>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</si>
  <si>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</si>
  <si>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</si>
  <si>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</si>
  <si>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</si>
  <si>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</si>
  <si>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</si>
  <si>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</si>
  <si>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</si>
  <si>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</si>
  <si>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</si>
  <si>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</si>
  <si>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</si>
  <si>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</si>
  <si>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</si>
  <si>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</si>
  <si>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</si>
  <si>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</si>
  <si>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</si>
  <si>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</si>
  <si>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</si>
  <si>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</si>
  <si>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</si>
  <si>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</si>
  <si>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</si>
  <si>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</si>
  <si>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</si>
  <si>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</si>
  <si>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</si>
  <si>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</si>
  <si>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</si>
  <si>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</si>
  <si>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</si>
  <si>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</si>
  <si>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</si>
  <si>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</si>
  <si>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</si>
  <si>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</si>
  <si>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</si>
  <si>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</si>
  <si>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</si>
  <si>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</si>
  <si>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</si>
  <si>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</si>
  <si>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</si>
  <si>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</si>
  <si>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</si>
  <si>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</si>
  <si>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</si>
  <si>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</si>
  <si>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</si>
  <si>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</si>
  <si>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</si>
  <si>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</si>
  <si>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</si>
  <si>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</si>
  <si>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</si>
  <si>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</si>
  <si>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</si>
  <si>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</si>
  <si>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</si>
  <si>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</si>
  <si>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</si>
  <si>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</si>
  <si>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</si>
  <si>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</si>
  <si>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</si>
  <si>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</si>
  <si>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</si>
  <si>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</si>
  <si>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</si>
  <si>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</si>
  <si>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</si>
  <si>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</si>
  <si>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</si>
  <si>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</si>
  <si>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</si>
  <si>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</si>
  <si>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</si>
  <si>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</si>
  <si>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</si>
  <si>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</si>
  <si>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</si>
  <si>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</si>
  <si>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</si>
  <si>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</si>
  <si>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</si>
  <si>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</si>
  <si>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</si>
  <si>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</si>
  <si>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</si>
  <si>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</si>
  <si>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</si>
  <si>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</si>
  <si>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</si>
  <si>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</si>
  <si>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</si>
  <si>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</si>
  <si>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</si>
  <si>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</si>
  <si>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</si>
  <si>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</si>
  <si>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</si>
  <si>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</si>
  <si>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</si>
  <si>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</si>
  <si>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</si>
  <si>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</si>
  <si>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</si>
  <si>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</si>
  <si>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</si>
  <si>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</si>
  <si>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</si>
  <si>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</si>
  <si>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</si>
  <si>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</si>
  <si>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</si>
  <si>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</si>
  <si>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</si>
  <si>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</si>
  <si>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</si>
  <si>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</si>
  <si>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</si>
  <si>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</si>
  <si>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</si>
  <si>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</si>
  <si>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</si>
  <si>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</si>
  <si>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</si>
  <si>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</si>
  <si>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</si>
  <si>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</si>
  <si>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</si>
  <si>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</si>
  <si>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</si>
  <si>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</si>
  <si>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</si>
  <si>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</si>
  <si>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</si>
  <si>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</si>
  <si>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</si>
  <si>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</si>
  <si>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</si>
  <si>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</si>
  <si>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</si>
  <si>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</si>
  <si>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</si>
  <si>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</si>
  <si>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</si>
  <si>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</si>
  <si>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</si>
  <si>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</si>
  <si>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</si>
  <si>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</si>
  <si>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</si>
  <si>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</si>
  <si>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</si>
  <si>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</si>
  <si>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</si>
  <si>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</si>
  <si>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</si>
  <si>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</si>
  <si>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</si>
  <si>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</si>
  <si>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</si>
  <si>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</si>
  <si>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</si>
  <si>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</si>
  <si>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</si>
  <si>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</si>
  <si>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</si>
  <si>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</si>
  <si>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</si>
  <si>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</si>
  <si>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</si>
  <si>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</si>
  <si>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</si>
  <si>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</si>
  <si>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</si>
  <si>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</si>
  <si>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</si>
  <si>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</si>
  <si>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</si>
  <si>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</si>
  <si>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</si>
  <si>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</si>
  <si>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</si>
  <si>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</si>
  <si>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</si>
  <si>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</si>
  <si>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</si>
  <si>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</si>
  <si>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</si>
  <si>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</si>
  <si>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</si>
  <si>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</si>
  <si>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</si>
  <si>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</si>
  <si>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</si>
  <si>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</si>
  <si>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</si>
  <si>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</si>
  <si>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</si>
  <si>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</si>
  <si>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</si>
  <si>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</si>
  <si>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</si>
  <si>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</si>
  <si>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</si>
  <si>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</si>
  <si>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</si>
  <si>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</si>
  <si>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</si>
  <si>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</si>
  <si>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</si>
  <si>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</si>
  <si>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</si>
  <si>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</si>
  <si>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</si>
  <si>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</si>
  <si>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</si>
  <si>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</si>
  <si>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</si>
  <si>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</si>
  <si>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</si>
  <si>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</si>
  <si>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</si>
  <si>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</si>
  <si>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</si>
  <si>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</si>
  <si>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</si>
  <si>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</si>
  <si>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</si>
  <si>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</si>
  <si>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</si>
  <si>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</si>
  <si>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</si>
  <si>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</si>
  <si>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</si>
  <si>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</si>
  <si>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</si>
  <si>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</si>
  <si>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</si>
  <si>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</si>
  <si>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</si>
  <si>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</si>
  <si>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</si>
  <si>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</si>
  <si>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</si>
  <si>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</si>
  <si>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</si>
  <si>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</si>
  <si>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</si>
  <si>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</si>
  <si>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</si>
  <si>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</si>
  <si>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</si>
  <si>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</si>
  <si>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</si>
  <si>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</si>
  <si>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</si>
  <si>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</si>
  <si>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</si>
  <si>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</si>
  <si>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</si>
  <si>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</si>
  <si>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</si>
  <si>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</si>
  <si>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</si>
  <si>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</si>
  <si>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</si>
  <si>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</si>
  <si>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</si>
  <si>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</si>
  <si>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</si>
  <si>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</si>
  <si>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</si>
  <si>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</si>
  <si>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</si>
  <si>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</si>
  <si>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</si>
  <si>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</si>
  <si>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</si>
  <si>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</si>
  <si>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</si>
  <si>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</si>
  <si>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</si>
  <si>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</si>
  <si>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</si>
  <si>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</si>
  <si>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</si>
  <si>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</si>
  <si>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</si>
  <si>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</si>
  <si>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</si>
  <si>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</si>
  <si>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</si>
  <si>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</si>
  <si>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</si>
  <si>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</si>
  <si>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</si>
  <si>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</si>
  <si>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</si>
  <si>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</si>
  <si>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</si>
  <si>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</si>
  <si>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</si>
  <si>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</si>
  <si>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</si>
  <si>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</si>
  <si>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</si>
  <si>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</si>
  <si>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</si>
  <si>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</si>
  <si>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</si>
  <si>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</si>
  <si>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</si>
  <si>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</si>
  <si>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</si>
  <si>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</si>
  <si>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</si>
  <si>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</si>
  <si>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</si>
  <si>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</si>
  <si>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</si>
  <si>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</si>
  <si>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</si>
  <si>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</si>
  <si>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</si>
  <si>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</si>
  <si>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</si>
  <si>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</si>
  <si>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</si>
  <si>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</si>
  <si>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</si>
  <si>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</si>
  <si>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</si>
  <si>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</si>
  <si>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</si>
  <si>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</si>
  <si>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</si>
  <si>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</si>
  <si>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</si>
  <si>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</si>
  <si>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</si>
  <si>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</si>
  <si>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</si>
  <si>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</si>
  <si>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</si>
  <si>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</si>
  <si>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</si>
  <si>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</si>
  <si>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</si>
  <si>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</si>
  <si>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</si>
  <si>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</si>
  <si>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</si>
  <si>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</si>
  <si>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</si>
  <si>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</si>
  <si>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</si>
  <si>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</si>
  <si>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</si>
  <si>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</si>
  <si>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</si>
  <si>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</si>
  <si>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</si>
  <si>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</si>
  <si>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</si>
  <si>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</si>
  <si>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</si>
  <si>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</si>
  <si>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</si>
  <si>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</si>
  <si>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</si>
  <si>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</si>
  <si>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</si>
  <si>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</si>
  <si>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</si>
  <si>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</si>
  <si>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</si>
  <si>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</si>
  <si>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</si>
  <si>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</si>
  <si>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</si>
  <si>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</si>
  <si>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</si>
  <si>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</si>
  <si>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</si>
  <si>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</si>
  <si>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</si>
  <si>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</si>
  <si>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</si>
  <si>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</si>
  <si>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</si>
  <si>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</si>
  <si>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</si>
  <si>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</si>
  <si>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</si>
  <si>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</si>
  <si>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</si>
  <si>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</si>
  <si>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</si>
  <si>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</si>
  <si>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</si>
  <si>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</si>
  <si>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</si>
  <si>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</si>
  <si>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</si>
  <si>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</si>
  <si>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</si>
  <si>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</si>
  <si>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</si>
  <si>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</si>
  <si>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</si>
  <si>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</si>
  <si>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</si>
  <si>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</si>
  <si>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</si>
  <si>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</si>
  <si>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</si>
  <si>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</si>
  <si>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</si>
  <si>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</si>
  <si>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</si>
  <si>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</si>
  <si>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</si>
  <si>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</si>
  <si>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</si>
  <si>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</si>
  <si>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</si>
  <si>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</si>
  <si>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</si>
  <si>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</si>
  <si>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</si>
  <si>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</si>
  <si>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</si>
  <si>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</si>
  <si>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</si>
  <si>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</si>
  <si>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</si>
  <si>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</si>
  <si>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</si>
  <si>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</si>
  <si>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</si>
  <si>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</si>
  <si>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</si>
  <si>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</si>
  <si>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</si>
  <si>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</si>
  <si>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</si>
  <si>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</si>
  <si>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</si>
  <si>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</si>
  <si>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</si>
  <si>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</si>
  <si>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</si>
  <si>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</si>
  <si>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</si>
  <si>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</si>
  <si>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</si>
  <si>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</si>
  <si>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</si>
  <si>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</si>
  <si>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</si>
  <si>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</si>
  <si>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</si>
  <si>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</si>
  <si>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</si>
  <si>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</si>
  <si>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</si>
  <si>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</si>
  <si>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</si>
  <si>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</si>
  <si>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</si>
  <si>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</si>
  <si>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</si>
  <si>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</si>
  <si>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</si>
  <si>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</si>
  <si>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</si>
  <si>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</si>
  <si>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</si>
  <si>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</si>
  <si>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</si>
  <si>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</si>
  <si>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</si>
  <si>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</si>
  <si>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</si>
  <si>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</si>
  <si>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</si>
  <si>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</si>
  <si>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</si>
  <si>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</si>
  <si>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</si>
  <si>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</si>
  <si>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</si>
  <si>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</si>
  <si>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</si>
  <si>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</si>
  <si>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</si>
  <si>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</si>
  <si>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</si>
  <si>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</si>
  <si>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</si>
  <si>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</si>
  <si>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</si>
  <si>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</si>
  <si>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</si>
  <si>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</si>
  <si>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</si>
  <si>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</si>
  <si>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</si>
  <si>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</si>
  <si>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</si>
  <si>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</si>
  <si>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</si>
  <si>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</si>
  <si>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</si>
  <si>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</si>
  <si>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</si>
  <si>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</si>
  <si>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</si>
  <si>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</si>
  <si>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</si>
  <si>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</si>
  <si>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</si>
  <si>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</si>
  <si>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</si>
  <si>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</si>
  <si>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</si>
  <si>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</si>
  <si>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</si>
  <si>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</si>
  <si>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</si>
  <si>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</si>
  <si>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</si>
  <si>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</si>
  <si>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</si>
  <si>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</si>
  <si>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</si>
  <si>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</si>
  <si>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</si>
  <si>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</si>
  <si>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</si>
  <si>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</si>
  <si>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</si>
  <si>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</si>
  <si>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</si>
  <si>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</si>
  <si>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</si>
  <si>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</si>
  <si>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</si>
  <si>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</si>
  <si>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</si>
  <si>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</si>
  <si>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</si>
  <si>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</si>
  <si>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</si>
  <si>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</si>
  <si>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</si>
  <si>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</si>
  <si>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</si>
  <si>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</si>
  <si>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</si>
  <si>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</si>
  <si>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</si>
  <si>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</si>
  <si>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</si>
  <si>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</si>
  <si>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</si>
  <si>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</si>
  <si>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</si>
  <si>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</si>
  <si>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</si>
  <si>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</si>
  <si>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</si>
  <si>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</si>
  <si>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</si>
  <si>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</si>
  <si>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</si>
  <si>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</si>
  <si>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</si>
  <si>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</si>
  <si>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</si>
  <si>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</si>
  <si>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</si>
  <si>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</si>
  <si>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</si>
  <si>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</si>
  <si>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</si>
  <si>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</si>
  <si>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</si>
  <si>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</si>
  <si>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</si>
  <si>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</si>
  <si>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</si>
  <si>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</si>
  <si>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</si>
  <si>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</si>
  <si>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</si>
  <si>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</si>
  <si>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</si>
  <si>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</si>
  <si>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</si>
  <si>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</si>
  <si>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</si>
  <si>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</si>
  <si>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</si>
  <si>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</si>
  <si>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</si>
  <si>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</si>
  <si>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</si>
  <si>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</si>
  <si>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</si>
  <si>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</si>
  <si>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</si>
  <si>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</si>
  <si>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</si>
  <si>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</si>
  <si>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</si>
  <si>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</si>
  <si>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</si>
  <si>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</si>
  <si>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</si>
  <si>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</si>
  <si>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</si>
  <si>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</si>
  <si>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</si>
  <si>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</si>
  <si>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</si>
  <si>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</si>
  <si>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</si>
  <si>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</si>
  <si>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</si>
  <si>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</si>
  <si>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</si>
  <si>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</si>
  <si>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</si>
  <si>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</si>
  <si>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</si>
  <si>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</si>
  <si>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</si>
  <si>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</si>
  <si>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</si>
  <si>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</si>
  <si>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</si>
  <si>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</si>
  <si>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</si>
  <si>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</si>
  <si>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</si>
  <si>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</si>
  <si>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</si>
  <si>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</si>
  <si>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</si>
  <si>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</si>
  <si>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</si>
  <si>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</si>
  <si>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</si>
  <si>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</si>
  <si>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</si>
  <si>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</si>
  <si>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</si>
  <si>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</si>
  <si>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</si>
  <si>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</si>
  <si>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</si>
  <si>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</si>
  <si>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</si>
  <si>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</si>
  <si>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</si>
  <si>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</si>
  <si>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</si>
  <si>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</si>
  <si>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</si>
  <si>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</si>
  <si>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</si>
  <si>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</si>
  <si>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</si>
  <si>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</si>
  <si>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</si>
  <si>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</si>
  <si>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</si>
  <si>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</si>
  <si>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</si>
  <si>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</si>
  <si>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</si>
  <si>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</si>
  <si>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</si>
  <si>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</si>
  <si>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</si>
  <si>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</si>
  <si>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</si>
  <si>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</si>
  <si>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</si>
  <si>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</si>
  <si>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</si>
  <si>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</si>
  <si>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</si>
  <si>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</si>
  <si>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</si>
  <si>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</si>
  <si>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</si>
  <si>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</si>
  <si>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</si>
  <si>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</si>
  <si>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</si>
  <si>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</si>
  <si>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</si>
  <si>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</si>
  <si>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</si>
  <si>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</si>
  <si>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</si>
  <si>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</si>
  <si>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</si>
  <si>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</si>
  <si>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</si>
  <si>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</si>
  <si>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</si>
  <si>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</si>
  <si>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</si>
  <si>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</si>
  <si>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</si>
  <si>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</si>
  <si>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</si>
  <si>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</si>
  <si>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</si>
  <si>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</si>
  <si>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</si>
  <si>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</si>
  <si>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</si>
  <si>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</si>
  <si>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</si>
  <si>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</si>
  <si>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</si>
  <si>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</si>
  <si>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</si>
  <si>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</si>
  <si>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</si>
  <si>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</si>
  <si>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</si>
  <si>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</si>
  <si>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</si>
  <si>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</si>
  <si>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</si>
  <si>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</si>
  <si>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</si>
  <si>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</si>
  <si>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</si>
  <si>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</si>
  <si>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</si>
  <si>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</si>
  <si>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</si>
  <si>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</si>
  <si>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</si>
  <si>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</si>
  <si>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</si>
  <si>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</si>
  <si>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</si>
  <si>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</si>
  <si>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</si>
  <si>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</si>
  <si>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</si>
  <si>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</si>
  <si>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</si>
  <si>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</si>
  <si>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</si>
  <si>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</si>
  <si>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</si>
  <si>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</si>
  <si>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</si>
  <si>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</si>
  <si>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</si>
  <si>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</si>
  <si>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</si>
  <si>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</si>
  <si>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</si>
  <si>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</si>
  <si>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</si>
  <si>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</si>
  <si>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</si>
  <si>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</si>
  <si>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</si>
  <si>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</si>
  <si>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</si>
  <si>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</si>
  <si>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</si>
  <si>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</si>
  <si>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</si>
  <si>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</si>
  <si>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</si>
  <si>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</si>
  <si>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</si>
  <si>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</si>
  <si>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</si>
  <si>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</si>
  <si>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</si>
  <si>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</si>
  <si>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</si>
  <si>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</si>
  <si>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</si>
  <si>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</si>
  <si>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</si>
  <si>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</si>
  <si>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</si>
  <si>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</si>
  <si>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</si>
  <si>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</si>
  <si>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</si>
  <si>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</si>
  <si>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</si>
  <si>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</si>
  <si>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</si>
  <si>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</si>
  <si>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</si>
  <si>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</si>
  <si>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</si>
  <si>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</si>
  <si>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</si>
  <si>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</si>
  <si>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</si>
  <si>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</si>
  <si>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</si>
  <si>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</si>
  <si>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</si>
  <si>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</si>
  <si>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</si>
  <si>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</si>
  <si>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</si>
  <si>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</si>
  <si>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</si>
  <si>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</si>
  <si>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</si>
  <si>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</si>
  <si>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</si>
  <si>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</si>
  <si>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</si>
  <si>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</si>
  <si>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</si>
  <si>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</si>
  <si>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</si>
  <si>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</si>
  <si>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</si>
  <si>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</si>
  <si>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</si>
  <si>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</si>
  <si>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</si>
  <si>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</si>
  <si>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</si>
  <si>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</si>
  <si>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</si>
  <si>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</si>
  <si>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</si>
  <si>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</si>
  <si>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</si>
  <si>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</si>
  <si>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</si>
  <si>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</si>
  <si>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</si>
  <si>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</si>
  <si>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</si>
  <si>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</si>
  <si>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</si>
  <si>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</si>
  <si>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</si>
  <si>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</si>
  <si>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</si>
  <si>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</si>
  <si>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</si>
  <si>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</si>
  <si>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</si>
  <si>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</si>
  <si>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</si>
  <si>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</si>
  <si>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</si>
  <si>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</si>
  <si>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</si>
  <si>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</si>
  <si>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</si>
  <si>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</si>
  <si>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</si>
  <si>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</si>
  <si>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</si>
  <si>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</si>
  <si>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</si>
  <si>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</si>
  <si>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</si>
  <si>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</si>
  <si>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</si>
  <si>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</si>
  <si>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</si>
  <si>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</si>
  <si>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</si>
  <si>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</si>
  <si>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</si>
  <si>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</si>
  <si>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</si>
  <si>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</si>
  <si>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</si>
  <si>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</si>
  <si>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</si>
  <si>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</si>
  <si>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</si>
  <si>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</si>
  <si>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</si>
  <si>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</si>
  <si>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</si>
  <si>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</si>
  <si>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</si>
  <si>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</si>
  <si>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</si>
  <si>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</si>
  <si>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</si>
  <si>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</si>
  <si>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</si>
  <si>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</si>
  <si>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</si>
  <si>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</si>
  <si>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</si>
  <si>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</si>
  <si>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</si>
  <si>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</si>
  <si>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</si>
  <si>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</si>
  <si>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</si>
  <si>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</si>
  <si>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</si>
  <si>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</si>
  <si>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</si>
  <si>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</si>
  <si>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</si>
  <si>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</si>
  <si>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</si>
  <si>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</si>
  <si>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</si>
  <si>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</si>
  <si>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</si>
  <si>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</si>
  <si>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</si>
  <si>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</si>
  <si>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</si>
  <si>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</si>
  <si>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</si>
  <si>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</si>
  <si>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</si>
  <si>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</si>
  <si>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</si>
  <si>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</si>
  <si>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</si>
  <si>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</si>
  <si>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</si>
  <si>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</si>
  <si>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</si>
  <si>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</si>
  <si>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</si>
  <si>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</si>
  <si>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</si>
  <si>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</si>
  <si>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</si>
  <si>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</si>
  <si>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</si>
  <si>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</si>
  <si>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</si>
  <si>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</si>
  <si>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</si>
  <si>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</si>
  <si>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</si>
  <si>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</si>
  <si>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</si>
  <si>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</si>
  <si>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</si>
  <si>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</si>
  <si>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</si>
  <si>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</si>
  <si>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</si>
  <si>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</si>
  <si>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</si>
  <si>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</si>
  <si>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</si>
  <si>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</si>
  <si>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</si>
  <si>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</si>
  <si>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</si>
  <si>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</si>
  <si>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</si>
  <si>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</si>
  <si>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</si>
  <si>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</si>
  <si>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</si>
  <si>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</si>
  <si>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</si>
  <si>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</si>
  <si>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</si>
  <si>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</si>
  <si>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</si>
  <si>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</si>
  <si>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</si>
  <si>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</si>
  <si>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</si>
  <si>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</si>
  <si>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</si>
  <si>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</si>
  <si>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</si>
  <si>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</si>
  <si>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</si>
  <si>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</si>
  <si>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</si>
  <si>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</si>
  <si>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</si>
  <si>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</si>
  <si>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</si>
  <si>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</si>
  <si>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</si>
  <si>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</si>
  <si>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</si>
  <si>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</si>
  <si>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</si>
  <si>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</si>
  <si>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</si>
  <si>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</si>
  <si>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</si>
  <si>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</si>
  <si>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</si>
  <si>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</si>
  <si>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</si>
  <si>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</si>
  <si>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</si>
  <si>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</si>
  <si>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</si>
  <si>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</si>
  <si>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</si>
  <si>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</si>
  <si>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</si>
  <si>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</si>
  <si>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</si>
  <si>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</si>
  <si>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</si>
  <si>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</si>
  <si>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</si>
  <si>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</si>
  <si>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</si>
  <si>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</si>
  <si>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</si>
  <si>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</si>
  <si>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</si>
  <si>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</si>
  <si>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</si>
  <si>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</si>
  <si>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</si>
  <si>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</si>
  <si>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</si>
  <si>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</si>
  <si>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</si>
  <si>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</si>
  <si>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</si>
  <si>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</si>
  <si>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</si>
  <si>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</si>
  <si>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</si>
  <si>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</si>
  <si>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</si>
  <si>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</si>
  <si>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</si>
  <si>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</si>
  <si>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</si>
  <si>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</si>
  <si>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</si>
  <si>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</si>
  <si>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</si>
  <si>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</si>
  <si>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</si>
  <si>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</si>
  <si>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</si>
  <si>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</si>
  <si>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</si>
  <si>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</si>
  <si>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</si>
  <si>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</si>
  <si>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</si>
  <si>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</si>
  <si>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</si>
  <si>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</si>
  <si>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</si>
  <si>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</si>
  <si>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</si>
  <si>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</si>
  <si>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</si>
  <si>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</si>
  <si>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</si>
  <si>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</si>
  <si>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</si>
  <si>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</si>
  <si>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</si>
  <si>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</si>
  <si>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</si>
  <si>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</si>
  <si>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</si>
  <si>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</si>
  <si>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</si>
  <si>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</si>
  <si>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</si>
  <si>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</si>
  <si>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</si>
  <si>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</si>
  <si>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</si>
  <si>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</si>
  <si>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</si>
  <si>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</si>
  <si>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</si>
  <si>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</si>
  <si>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</si>
  <si>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</si>
  <si>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</si>
  <si>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</si>
  <si>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</si>
  <si>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</si>
  <si>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</si>
  <si>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</si>
  <si>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</si>
  <si>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</si>
  <si>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</si>
  <si>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</si>
  <si>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</si>
  <si>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</si>
  <si>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</si>
  <si>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</si>
  <si>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</si>
  <si>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</si>
  <si>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</si>
  <si>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</si>
  <si>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</si>
  <si>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</si>
  <si>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</si>
  <si>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</si>
  <si>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</si>
  <si>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</si>
  <si>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</si>
  <si>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</si>
  <si>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</si>
  <si>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</si>
  <si>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</si>
  <si>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</si>
  <si>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</si>
  <si>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</si>
  <si>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</si>
  <si>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</si>
  <si>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</si>
  <si>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</si>
  <si>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</si>
  <si>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</si>
  <si>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</si>
  <si>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</si>
  <si>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</si>
  <si>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</si>
  <si>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</si>
  <si>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</si>
  <si>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</si>
  <si>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</si>
  <si>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</si>
  <si>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</si>
  <si>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</si>
  <si>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</si>
  <si>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</si>
  <si>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</si>
  <si>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</si>
  <si>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</si>
  <si>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</si>
  <si>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</si>
  <si>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</si>
  <si>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</si>
  <si>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</si>
  <si>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</si>
  <si>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</si>
  <si>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</si>
  <si>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</si>
  <si>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</si>
  <si>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</si>
  <si>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</si>
  <si>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</si>
  <si>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</si>
  <si>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</si>
  <si>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</si>
  <si>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</si>
  <si>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</si>
  <si>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</si>
  <si>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</si>
  <si>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</si>
  <si>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</si>
  <si>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</si>
  <si>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</si>
  <si>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</si>
  <si>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</si>
  <si>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</si>
  <si>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</si>
  <si>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</si>
  <si>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</si>
  <si>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</si>
  <si>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</si>
  <si>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</si>
  <si>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</si>
  <si>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</si>
  <si>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</si>
  <si>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</si>
  <si>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</si>
  <si>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</si>
  <si>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</si>
  <si>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</si>
  <si>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</si>
  <si>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</si>
  <si>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</si>
  <si>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</si>
  <si>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</si>
  <si>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</si>
  <si>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</si>
  <si>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</si>
  <si>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</si>
  <si>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</si>
  <si>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</si>
  <si>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</si>
  <si>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</si>
  <si>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</si>
  <si>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</si>
  <si>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</si>
  <si>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</si>
  <si>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</si>
  <si>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</si>
  <si>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</si>
  <si>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</si>
  <si>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</si>
  <si>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</si>
  <si>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</si>
  <si>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</si>
  <si>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</si>
  <si>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</si>
  <si>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</si>
  <si>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</si>
  <si>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</si>
  <si>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</si>
  <si>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</si>
  <si>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</si>
  <si>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</si>
  <si>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</si>
  <si>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</si>
  <si>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</si>
  <si>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</si>
  <si>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</si>
  <si>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</si>
  <si>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</si>
  <si>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</si>
  <si>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</si>
  <si>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</si>
  <si>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</si>
  <si>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</si>
  <si>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</si>
  <si>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</si>
  <si>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</si>
  <si>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</si>
  <si>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</si>
  <si>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</si>
  <si>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</si>
  <si>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</si>
  <si>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</si>
  <si>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</si>
  <si>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</si>
  <si>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</si>
  <si>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</si>
  <si>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</si>
  <si>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</si>
  <si>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</si>
  <si>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</si>
  <si>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</si>
  <si>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</si>
  <si>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</si>
  <si>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</si>
  <si>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</si>
  <si>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</si>
  <si>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</si>
  <si>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</si>
  <si>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</si>
  <si>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</si>
  <si>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</si>
  <si>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</si>
  <si>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</si>
  <si>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</si>
  <si>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</si>
  <si>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</si>
  <si>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</si>
  <si>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</si>
  <si>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</si>
  <si>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</si>
  <si>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</si>
  <si>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</si>
  <si>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</si>
  <si>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</si>
  <si>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</si>
  <si>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</si>
  <si>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</si>
  <si>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</si>
  <si>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</si>
  <si>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</si>
  <si>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</si>
  <si>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</si>
  <si>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</si>
  <si>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</si>
  <si>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</si>
  <si>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</si>
  <si>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</si>
  <si>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</si>
  <si>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</si>
  <si>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</si>
  <si>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</si>
  <si>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</si>
  <si>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</si>
  <si>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</si>
  <si>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</si>
  <si>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</si>
  <si>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</si>
  <si>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</si>
  <si>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</si>
  <si>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</si>
  <si>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</si>
  <si>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</si>
  <si>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</si>
  <si>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</si>
  <si>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</si>
  <si>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</si>
  <si>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</si>
  <si>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</si>
  <si>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</si>
  <si>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</si>
  <si>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</si>
  <si>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</si>
  <si>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</si>
  <si>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</si>
  <si>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</si>
  <si>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</si>
  <si>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</si>
  <si>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</si>
  <si>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</si>
  <si>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</si>
  <si>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</si>
  <si>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</si>
  <si>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</si>
  <si>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</si>
  <si>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</si>
  <si>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</si>
  <si>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</si>
  <si>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</si>
  <si>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</si>
  <si>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</si>
  <si>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</si>
  <si>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</si>
  <si>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</si>
  <si>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</si>
  <si>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</si>
  <si>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</si>
  <si>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</si>
  <si>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</si>
  <si>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</si>
  <si>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</si>
  <si>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</si>
  <si>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</si>
  <si>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</si>
  <si>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</si>
  <si>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</si>
  <si>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</si>
  <si>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</si>
  <si>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</si>
  <si>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</si>
  <si>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</si>
  <si>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</si>
  <si>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</si>
  <si>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</si>
  <si>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</si>
  <si>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</si>
  <si>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</si>
  <si>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</si>
  <si>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</si>
  <si>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</si>
  <si>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</si>
  <si>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</si>
  <si>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</si>
  <si>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</si>
  <si>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</si>
  <si>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</si>
  <si>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</si>
  <si>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</si>
  <si>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</si>
  <si>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</si>
  <si>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</si>
  <si>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</si>
  <si>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</si>
  <si>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</si>
  <si>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</si>
  <si>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</si>
  <si>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</si>
  <si>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</si>
  <si>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</si>
  <si>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</si>
  <si>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</si>
  <si>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</si>
  <si>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</si>
  <si>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</si>
  <si>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</si>
  <si>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</si>
  <si>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</si>
  <si>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</si>
  <si>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</si>
  <si>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</si>
  <si>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</si>
  <si>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</si>
  <si>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</si>
  <si>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</si>
  <si>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</si>
  <si>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</si>
  <si>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</si>
  <si>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</si>
  <si>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</si>
  <si>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</si>
  <si>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</si>
  <si>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</si>
  <si>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</si>
  <si>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</si>
  <si>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</si>
  <si>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</si>
  <si>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</si>
  <si>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</si>
  <si>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</si>
  <si>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</si>
  <si>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</si>
  <si>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</si>
  <si>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</si>
  <si>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</si>
  <si>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</si>
  <si>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</si>
  <si>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</si>
  <si>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</si>
  <si>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</si>
  <si>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</si>
  <si>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</si>
  <si>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</si>
  <si>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</si>
  <si>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</si>
  <si>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</si>
  <si>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</si>
  <si>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</si>
  <si>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</si>
  <si>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</si>
  <si>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</si>
  <si>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</si>
  <si>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</si>
  <si>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</si>
  <si>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</si>
  <si>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</si>
  <si>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</si>
  <si>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</si>
  <si>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</si>
  <si>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</si>
  <si>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</si>
  <si>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</si>
  <si>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</si>
  <si>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</si>
  <si>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</si>
  <si>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</si>
  <si>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</si>
  <si>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</si>
  <si>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</si>
  <si>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</si>
  <si>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</si>
  <si>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</si>
  <si>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</si>
  <si>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</si>
  <si>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</si>
  <si>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</si>
  <si>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</si>
  <si>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</si>
  <si>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</si>
  <si>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</si>
  <si>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</si>
  <si>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</si>
  <si>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</si>
  <si>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</si>
  <si>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</si>
  <si>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</si>
  <si>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</si>
  <si>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</si>
  <si>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</si>
  <si>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</si>
  <si>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</si>
  <si>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</si>
  <si>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</si>
  <si>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</si>
  <si>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</si>
  <si>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</si>
  <si>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</si>
  <si>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</si>
  <si>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</si>
  <si>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</si>
  <si>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</si>
  <si>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</si>
  <si>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</si>
  <si>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</si>
  <si>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</si>
  <si>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</si>
  <si>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</si>
  <si>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</si>
  <si>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</si>
  <si>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</si>
  <si>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</si>
  <si>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</si>
  <si>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</si>
  <si>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</si>
  <si>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</si>
  <si>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</si>
  <si>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</si>
  <si>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</si>
  <si>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</si>
  <si>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</si>
  <si>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</si>
  <si>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</si>
  <si>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</si>
  <si>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</si>
  <si>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</si>
  <si>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</si>
  <si>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</si>
  <si>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</si>
  <si>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</si>
  <si>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</si>
  <si>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</si>
  <si>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</si>
  <si>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</si>
  <si>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</si>
  <si>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</si>
  <si>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</si>
  <si>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</si>
  <si>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</si>
  <si>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</si>
  <si>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</si>
  <si>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</si>
  <si>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</si>
  <si>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</si>
  <si>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</si>
  <si>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</si>
  <si>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</si>
  <si>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</si>
  <si>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</si>
  <si>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</si>
  <si>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</si>
  <si>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</si>
  <si>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</si>
  <si>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</si>
  <si>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</si>
  <si>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</si>
  <si>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</si>
  <si>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</si>
  <si>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</si>
  <si>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</si>
  <si>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</si>
  <si>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</si>
  <si>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</si>
  <si>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</si>
  <si>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</si>
  <si>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</si>
  <si>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</si>
  <si>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</si>
  <si>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</si>
  <si>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</si>
  <si>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</si>
  <si>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</si>
  <si>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</si>
  <si>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</si>
  <si>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</si>
  <si>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</si>
  <si>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</si>
  <si>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</si>
  <si>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</si>
  <si>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</si>
  <si>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</si>
  <si>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</si>
  <si>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</si>
  <si>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</si>
  <si>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</si>
  <si>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</si>
  <si>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</si>
  <si>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</si>
  <si>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</si>
  <si>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</si>
  <si>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</si>
  <si>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</si>
  <si>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</si>
  <si>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</si>
  <si>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</si>
  <si>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</si>
  <si>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</si>
  <si>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</si>
  <si>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</si>
  <si>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</si>
  <si>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</si>
  <si>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</si>
  <si>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</si>
  <si>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</si>
  <si>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</si>
  <si>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</si>
  <si>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</si>
  <si>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</si>
  <si>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</si>
  <si>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</si>
  <si>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</si>
  <si>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</si>
  <si>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</si>
  <si>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</si>
  <si>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</si>
  <si>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</si>
  <si>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</si>
  <si>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</si>
  <si>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</si>
  <si>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</si>
  <si>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</si>
  <si>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</si>
  <si>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</si>
  <si>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</si>
  <si>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</si>
  <si>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</si>
  <si>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</si>
  <si>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</si>
  <si>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</si>
  <si>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</si>
  <si>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</si>
  <si>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</si>
  <si>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</si>
  <si>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</si>
  <si>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</si>
  <si>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</si>
  <si>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</si>
  <si>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</si>
  <si>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</si>
  <si>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</si>
  <si>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</si>
  <si>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</si>
  <si>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</si>
  <si>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</si>
  <si>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</si>
  <si>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</si>
  <si>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</si>
  <si>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</si>
  <si>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</si>
  <si>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</si>
  <si>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</si>
  <si>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</si>
  <si>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</si>
  <si>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</si>
  <si>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</si>
  <si>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</si>
  <si>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</si>
  <si>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</si>
  <si>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</si>
  <si>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</si>
  <si>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</si>
  <si>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</si>
  <si>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</si>
  <si>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</si>
  <si>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</si>
  <si>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</si>
  <si>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</si>
  <si>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</si>
  <si>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</si>
  <si>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</si>
  <si>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</si>
  <si>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</si>
  <si>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</si>
  <si>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</si>
  <si>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</si>
  <si>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</si>
  <si>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</si>
  <si>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</si>
  <si>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</si>
  <si>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</si>
  <si>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</si>
  <si>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</si>
  <si>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</si>
  <si>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</si>
  <si>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</si>
  <si>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</si>
  <si>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</si>
  <si>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</si>
  <si>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</si>
  <si>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</si>
  <si>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</si>
  <si>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</si>
  <si>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</si>
  <si>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</si>
  <si>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</si>
  <si>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</si>
  <si>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</si>
  <si>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</si>
  <si>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</si>
  <si>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</si>
  <si>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</si>
  <si>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</si>
  <si>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</si>
  <si>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</si>
  <si>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</si>
  <si>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</si>
  <si>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</si>
  <si>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</si>
  <si>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</si>
  <si>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</si>
  <si>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</si>
  <si>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</si>
  <si>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</si>
  <si>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</si>
  <si>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</si>
  <si>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</si>
  <si>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</si>
  <si>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</si>
  <si>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</si>
  <si>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</si>
  <si>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</si>
  <si>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</si>
  <si>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</si>
  <si>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</si>
  <si>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</si>
  <si>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</si>
  <si>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</si>
  <si>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</si>
  <si>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</si>
  <si>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</si>
  <si>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</si>
  <si>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</si>
  <si>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</si>
  <si>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</si>
  <si>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</si>
  <si>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</si>
  <si>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</si>
  <si>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</si>
  <si>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</si>
  <si>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</si>
  <si>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</si>
  <si>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</si>
  <si>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</si>
  <si>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</si>
  <si>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</si>
  <si>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</si>
  <si>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</si>
  <si>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</si>
  <si>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</si>
  <si>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</si>
  <si>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</si>
  <si>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</si>
  <si>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</si>
  <si>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</si>
  <si>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</si>
  <si>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</si>
  <si>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</si>
  <si>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</si>
  <si>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</si>
  <si>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</si>
  <si>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</si>
  <si>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</si>
  <si>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</si>
  <si>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</si>
  <si>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</si>
  <si>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</si>
  <si>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</si>
  <si>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</si>
  <si>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</si>
  <si>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</si>
  <si>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</si>
  <si>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</si>
  <si>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</si>
  <si>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</si>
  <si>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</si>
  <si>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</si>
  <si>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</si>
  <si>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</si>
  <si>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</si>
  <si>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</si>
  <si>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</si>
  <si>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</si>
  <si>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</si>
  <si>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</si>
  <si>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</si>
  <si>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</si>
  <si>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</si>
  <si>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</si>
  <si>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</si>
  <si>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</si>
  <si>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</si>
  <si>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</si>
  <si>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</si>
  <si>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</si>
  <si>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</si>
  <si>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</si>
  <si>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</si>
  <si>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</si>
  <si>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</si>
  <si>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</si>
  <si>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</si>
  <si>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</si>
  <si>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</si>
  <si>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</si>
  <si>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</si>
  <si>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</si>
  <si>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</si>
  <si>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</si>
  <si>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</si>
  <si>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</si>
  <si>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</si>
  <si>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</si>
  <si>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</si>
  <si>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</si>
  <si>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</si>
  <si>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</si>
  <si>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</si>
  <si>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</si>
  <si>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</si>
  <si>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</si>
  <si>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</si>
  <si>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</si>
  <si>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</si>
  <si>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</si>
  <si>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</si>
  <si>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</si>
  <si>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</si>
  <si>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</si>
  <si>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</si>
  <si>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</si>
  <si>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</si>
  <si>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</si>
  <si>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</si>
  <si>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</si>
  <si>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</si>
  <si>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</si>
  <si>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</si>
  <si>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</si>
  <si>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</si>
  <si>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</si>
  <si>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</si>
  <si>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</si>
  <si>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</si>
  <si>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</si>
  <si>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</si>
  <si>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</si>
  <si>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</si>
  <si>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</si>
  <si>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</si>
  <si>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</si>
  <si>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</si>
  <si>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</si>
  <si>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</si>
  <si>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</si>
  <si>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</si>
  <si>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</si>
  <si>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</si>
  <si>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</si>
  <si>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</si>
  <si>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</si>
  <si>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</si>
  <si>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</si>
  <si>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</si>
  <si>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</si>
  <si>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</si>
  <si>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</si>
  <si>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</si>
  <si>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</si>
  <si>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</si>
  <si>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</si>
  <si>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</si>
  <si>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</si>
  <si>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</si>
  <si>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</si>
  <si>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</si>
  <si>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</si>
  <si>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</si>
  <si>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</si>
  <si>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</si>
  <si>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</si>
  <si>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</si>
  <si>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</si>
  <si>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</si>
  <si>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</si>
  <si>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</si>
  <si>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</si>
  <si>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</si>
  <si>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</si>
  <si>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</si>
  <si>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</si>
  <si>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</si>
  <si>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</si>
  <si>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</si>
  <si>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</si>
  <si>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</si>
  <si>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</si>
  <si>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</si>
  <si>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</si>
  <si>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</si>
  <si>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</si>
  <si>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</si>
  <si>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</si>
  <si>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</si>
  <si>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</si>
  <si>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</si>
  <si>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</si>
  <si>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</si>
  <si>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</si>
  <si>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</si>
  <si>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</si>
  <si>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</si>
  <si>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</si>
  <si>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</si>
  <si>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</si>
  <si>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</si>
  <si>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</si>
  <si>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</si>
  <si>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</si>
  <si>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</si>
  <si>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</si>
  <si>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</si>
  <si>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</si>
  <si>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</si>
  <si>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</si>
  <si>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</si>
  <si>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</si>
  <si>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</si>
  <si>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</si>
  <si>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</si>
  <si>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</si>
  <si>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</si>
  <si>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</si>
  <si>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</si>
  <si>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</si>
  <si>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</si>
  <si>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</si>
  <si>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</si>
  <si>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</si>
  <si>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</si>
  <si>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</si>
  <si>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</si>
  <si>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</si>
  <si>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</si>
  <si>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</si>
  <si>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</si>
  <si>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</si>
  <si>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</si>
  <si>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</si>
  <si>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</si>
  <si>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</si>
  <si>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</si>
  <si>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</si>
  <si>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</si>
  <si>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</si>
  <si>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</si>
  <si>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</si>
  <si>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</si>
  <si>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</si>
  <si>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</si>
  <si>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</si>
  <si>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</si>
  <si>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</si>
  <si>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</si>
  <si>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</si>
  <si>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</si>
  <si>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</si>
  <si>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</si>
  <si>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</si>
  <si>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</si>
  <si>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</si>
  <si>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</si>
  <si>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</si>
  <si>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</si>
  <si>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</si>
  <si>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</si>
  <si>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</si>
  <si>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</si>
  <si>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</si>
  <si>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</si>
  <si>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</si>
  <si>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</si>
  <si>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</si>
  <si>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</si>
  <si>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</si>
  <si>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</si>
  <si>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</si>
  <si>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</si>
  <si>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</si>
  <si>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</si>
  <si>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</si>
  <si>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</si>
  <si>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</si>
  <si>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</si>
  <si>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</si>
  <si>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</si>
  <si>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</si>
  <si>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</si>
  <si>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</si>
  <si>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</si>
  <si>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</si>
  <si>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</si>
  <si>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</si>
  <si>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</si>
  <si>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</si>
  <si>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</si>
  <si>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</si>
  <si>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</si>
  <si>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</si>
  <si>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</si>
  <si>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</si>
  <si>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</si>
  <si>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</si>
  <si>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</si>
  <si>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</si>
  <si>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</si>
  <si>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</si>
  <si>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</si>
  <si>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</si>
  <si>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</si>
  <si>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</si>
  <si>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</si>
  <si>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</si>
  <si>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</si>
  <si>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</si>
  <si>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</si>
  <si>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</si>
  <si>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</si>
  <si>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</si>
  <si>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</si>
  <si>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</si>
  <si>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</si>
  <si>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</si>
  <si>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</si>
  <si>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</si>
  <si>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</si>
  <si>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</si>
  <si>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</si>
  <si>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</si>
  <si>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</si>
  <si>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</si>
  <si>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</si>
  <si>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</si>
  <si>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</si>
  <si>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</si>
  <si>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</si>
  <si>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</si>
  <si>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</si>
  <si>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</si>
  <si>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</si>
  <si>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</si>
  <si>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</si>
  <si>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</si>
  <si>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</si>
  <si>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</si>
  <si>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</si>
  <si>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</si>
  <si>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</si>
  <si>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</si>
  <si>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</si>
  <si>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</si>
  <si>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</si>
  <si>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</si>
  <si>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</si>
  <si>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</si>
  <si>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</si>
  <si>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</si>
  <si>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</si>
  <si>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</si>
  <si>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</si>
  <si>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</si>
  <si>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</si>
  <si>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</si>
  <si>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</si>
  <si>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</si>
  <si>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</si>
  <si>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</si>
  <si>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</si>
  <si>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</si>
  <si>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</si>
  <si>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</si>
  <si>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</si>
  <si>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</si>
  <si>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</si>
  <si>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</si>
  <si>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</si>
  <si>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</si>
  <si>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</si>
  <si>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</si>
  <si>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</si>
  <si>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</si>
  <si>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</si>
  <si>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</si>
  <si>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</si>
  <si>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</si>
  <si>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</si>
  <si>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</si>
  <si>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</si>
  <si>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</si>
  <si>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</si>
  <si>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</si>
  <si>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</si>
  <si>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</si>
  <si>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</si>
  <si>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</si>
  <si>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</si>
  <si>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</si>
  <si>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</si>
  <si>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</si>
  <si>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</si>
  <si>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</si>
  <si>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</si>
  <si>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</si>
  <si>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</si>
  <si>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</si>
  <si>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</si>
  <si>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</si>
  <si>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</si>
  <si>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</si>
  <si>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</si>
  <si>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</si>
  <si>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</si>
  <si>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</si>
  <si>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</si>
  <si>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</si>
  <si>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</si>
  <si>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</si>
  <si>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</si>
  <si>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</si>
  <si>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</si>
  <si>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</si>
  <si>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</si>
  <si>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</si>
  <si>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</si>
  <si>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</si>
  <si>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</si>
  <si>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</si>
  <si>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</si>
  <si>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</si>
  <si>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</si>
  <si>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</si>
  <si>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</si>
  <si>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</si>
  <si>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</si>
  <si>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</si>
  <si>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</si>
  <si>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</si>
  <si>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</si>
  <si>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</si>
  <si>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</si>
  <si>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</si>
  <si>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</si>
  <si>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</si>
  <si>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</si>
  <si>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</si>
  <si>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</si>
  <si>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</si>
  <si>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</si>
  <si>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</si>
  <si>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</si>
  <si>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</si>
  <si>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</si>
  <si>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</si>
  <si>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</si>
  <si>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</si>
  <si>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</si>
  <si>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</si>
  <si>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</si>
  <si>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</si>
  <si>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</si>
  <si>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</si>
  <si>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</si>
  <si>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</si>
  <si>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</si>
  <si>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</si>
  <si>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</si>
  <si>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</si>
  <si>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</si>
  <si>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</si>
  <si>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</si>
  <si>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</si>
  <si>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</si>
  <si>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</si>
  <si>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</si>
  <si>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</si>
  <si>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</si>
  <si>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</si>
  <si>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</si>
  <si>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</si>
  <si>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</si>
  <si>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</si>
  <si>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</si>
  <si>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</si>
  <si>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</si>
  <si>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</si>
  <si>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</si>
  <si>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</si>
  <si>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</si>
  <si>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</si>
  <si>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</si>
  <si>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</si>
  <si>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</si>
  <si>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</si>
  <si>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</si>
  <si>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</si>
  <si>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</si>
  <si>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</si>
  <si>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</si>
  <si>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</si>
  <si>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</si>
  <si>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</si>
  <si>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</si>
  <si>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</si>
  <si>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</si>
  <si>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</si>
  <si>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</si>
  <si>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</si>
  <si>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</si>
  <si>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</si>
  <si>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</si>
  <si>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</si>
  <si>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</si>
  <si>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</si>
  <si>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</si>
  <si>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</si>
  <si>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</si>
  <si>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</si>
  <si>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</si>
  <si>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</si>
  <si>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</si>
  <si>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</si>
  <si>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</si>
  <si>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</si>
  <si>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</si>
  <si>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</si>
  <si>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</si>
  <si>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</si>
  <si>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</si>
  <si>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</si>
  <si>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</si>
  <si>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</si>
  <si>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</si>
  <si>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</si>
  <si>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</si>
  <si>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</si>
  <si>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</si>
  <si>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</si>
  <si>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</si>
  <si>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</si>
  <si>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</si>
  <si>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</si>
  <si>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</si>
  <si>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</si>
  <si>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</si>
  <si>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</si>
  <si>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</si>
  <si>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</si>
  <si>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</si>
  <si>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</si>
  <si>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</si>
  <si>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</si>
  <si>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</si>
  <si>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</si>
  <si>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</si>
  <si>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</si>
  <si>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</si>
  <si>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</si>
  <si>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</si>
  <si>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</si>
  <si>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</si>
  <si>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</si>
  <si>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</si>
  <si>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</si>
  <si>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</si>
  <si>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</si>
  <si>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</si>
  <si>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</si>
  <si>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</si>
  <si>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</si>
  <si>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</si>
  <si>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</si>
  <si>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</si>
  <si>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</si>
  <si>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</si>
  <si>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</si>
  <si>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</si>
  <si>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</si>
  <si>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</si>
  <si>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</si>
  <si>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</si>
  <si>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</si>
  <si>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</si>
  <si>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</si>
  <si>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</si>
  <si>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</si>
  <si>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</si>
  <si>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</si>
  <si>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</si>
  <si>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</si>
  <si>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</si>
  <si>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</si>
  <si>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</si>
  <si>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</si>
  <si>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</si>
  <si>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</si>
  <si>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</si>
  <si>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</si>
  <si>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</si>
  <si>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</si>
  <si>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</si>
  <si>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</si>
  <si>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</si>
  <si>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</si>
  <si>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</si>
  <si>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</si>
  <si>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</si>
  <si>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</si>
  <si>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</si>
  <si>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</si>
  <si>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</si>
  <si>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</si>
  <si>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</si>
  <si>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</si>
  <si>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</si>
  <si>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</si>
  <si>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</si>
  <si>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</si>
  <si>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</si>
  <si>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</si>
  <si>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</si>
  <si>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</si>
  <si>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</si>
  <si>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</si>
  <si>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</si>
  <si>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</si>
  <si>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</si>
  <si>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</si>
  <si>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</si>
  <si>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</si>
  <si>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</si>
  <si>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</si>
  <si>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</si>
  <si>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</si>
  <si>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</si>
  <si>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</si>
  <si>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</si>
  <si>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</si>
  <si>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</si>
  <si>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</si>
  <si>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</si>
  <si>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</si>
  <si>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</si>
  <si>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</si>
  <si>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</si>
  <si>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</si>
  <si>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</si>
  <si>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</si>
  <si>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</si>
  <si>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</si>
  <si>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</si>
  <si>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</si>
  <si>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</si>
  <si>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</si>
  <si>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</si>
  <si>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</si>
  <si>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</si>
  <si>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</si>
  <si>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</si>
  <si>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</si>
  <si>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</si>
  <si>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</si>
  <si>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</si>
  <si>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</si>
  <si>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</si>
  <si>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</si>
  <si>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</si>
  <si>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</si>
  <si>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</si>
  <si>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</si>
  <si>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</si>
  <si>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</si>
  <si>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</si>
  <si>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</si>
  <si>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</si>
  <si>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</si>
  <si>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</si>
  <si>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</si>
  <si>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</si>
  <si>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</si>
  <si>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</si>
  <si>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</si>
  <si>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</si>
  <si>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</si>
  <si>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</si>
  <si>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</si>
  <si>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</si>
  <si>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</si>
  <si>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</si>
  <si>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</si>
  <si>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</si>
  <si>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</si>
  <si>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</si>
  <si>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</si>
  <si>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</si>
  <si>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</si>
  <si>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</si>
  <si>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</si>
  <si>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</si>
  <si>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</si>
  <si>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</si>
  <si>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</si>
  <si>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</si>
  <si>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</si>
  <si>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</si>
  <si>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</si>
  <si>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</si>
  <si>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</si>
  <si>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</si>
  <si>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</si>
  <si>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</si>
  <si>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</si>
  <si>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</si>
  <si>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</si>
  <si>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</si>
  <si>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</si>
  <si>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</si>
  <si>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</si>
  <si>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</si>
  <si>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</si>
  <si>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</si>
  <si>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</si>
  <si>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</si>
  <si>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</si>
  <si>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</si>
  <si>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</si>
  <si>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</si>
  <si>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</si>
  <si>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</si>
  <si>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</si>
  <si>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</si>
  <si>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</si>
  <si>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</si>
  <si>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</si>
  <si>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</si>
  <si>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</si>
  <si>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</si>
  <si>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</si>
  <si>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</si>
  <si>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</si>
  <si>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</si>
  <si>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</si>
  <si>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</si>
  <si>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</si>
  <si>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</si>
  <si>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</si>
  <si>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</si>
  <si>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</si>
  <si>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</si>
  <si>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</si>
  <si>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</si>
  <si>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</si>
  <si>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</si>
  <si>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</si>
  <si>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</si>
  <si>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</si>
  <si>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</si>
  <si>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</si>
  <si>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</si>
  <si>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</si>
  <si>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</si>
  <si>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</si>
  <si>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</si>
  <si>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</si>
  <si>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</si>
  <si>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</si>
  <si>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</si>
  <si>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</si>
  <si>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</si>
  <si>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</si>
  <si>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</si>
  <si>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</si>
  <si>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</si>
  <si>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</si>
  <si>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</si>
  <si>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</si>
  <si>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</si>
  <si>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</si>
  <si>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</si>
  <si>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</si>
  <si>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</si>
  <si>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</si>
  <si>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</si>
  <si>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</si>
  <si>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</si>
  <si>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</si>
  <si>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</si>
  <si>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</si>
  <si>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</si>
  <si>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</si>
  <si>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</si>
  <si>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</si>
  <si>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</si>
  <si>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</si>
  <si>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</si>
  <si>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</si>
  <si>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</si>
  <si>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</si>
  <si>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</si>
  <si>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</si>
  <si>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</si>
  <si>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</si>
  <si>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</si>
  <si>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</si>
  <si>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</si>
  <si>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</si>
  <si>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</si>
  <si>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</si>
  <si>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</si>
  <si>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</si>
  <si>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</si>
  <si>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</si>
  <si>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</si>
  <si>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</si>
  <si>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</si>
  <si>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</si>
  <si>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</si>
  <si>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</si>
  <si>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</si>
  <si>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</si>
  <si>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</si>
  <si>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</si>
  <si>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</si>
  <si>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</si>
  <si>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</si>
  <si>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</si>
  <si>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</si>
  <si>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</si>
  <si>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</si>
  <si>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</si>
  <si>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</si>
  <si>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</si>
  <si>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</si>
  <si>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</si>
  <si>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</si>
  <si>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</si>
  <si>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</si>
  <si>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</si>
  <si>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</si>
  <si>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</si>
  <si>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</si>
  <si>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</si>
  <si>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</si>
  <si>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</si>
  <si>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</si>
  <si>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</si>
  <si>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</si>
  <si>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</si>
  <si>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</si>
  <si>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</si>
  <si>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</si>
  <si>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</si>
  <si>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</si>
  <si>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</si>
  <si>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</si>
  <si>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</si>
  <si>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</si>
  <si>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</si>
  <si>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</si>
  <si>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</si>
  <si>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</si>
  <si>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</si>
  <si>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</si>
  <si>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</si>
  <si>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</si>
  <si>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</si>
  <si>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</si>
  <si>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</si>
  <si>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</si>
  <si>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</si>
  <si>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</si>
  <si>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</si>
  <si>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</si>
  <si>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</si>
  <si>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</si>
  <si>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</si>
  <si>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</si>
  <si>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</si>
  <si>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</si>
  <si>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</si>
  <si>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</si>
  <si>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</si>
  <si>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</si>
  <si>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</si>
  <si>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</si>
  <si>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</si>
  <si>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</si>
  <si>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</si>
  <si>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</si>
  <si>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</si>
  <si>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</si>
  <si>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</si>
  <si>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</si>
  <si>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</si>
  <si>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</si>
  <si>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</si>
  <si>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</si>
  <si>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</si>
  <si>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</si>
  <si>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</si>
  <si>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</si>
  <si>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</si>
  <si>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</si>
  <si>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</si>
  <si>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</si>
  <si>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</si>
  <si>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</si>
  <si>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</si>
  <si>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</si>
  <si>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</si>
  <si>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</si>
  <si>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</si>
  <si>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</si>
  <si>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</si>
  <si>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</si>
  <si>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</si>
  <si>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</si>
  <si>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</si>
  <si>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</si>
  <si>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</si>
  <si>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</si>
  <si>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</si>
  <si>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</si>
  <si>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</si>
  <si>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</si>
  <si>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</si>
  <si>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</si>
  <si>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</si>
  <si>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</si>
  <si>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</si>
  <si>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</si>
  <si>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</si>
  <si>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</si>
  <si>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</si>
  <si>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</si>
  <si>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</si>
  <si>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</si>
  <si>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</si>
  <si>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</si>
  <si>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</si>
  <si>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</si>
  <si>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</si>
  <si>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</si>
  <si>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</si>
  <si>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</si>
  <si>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</si>
  <si>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</si>
  <si>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</si>
  <si>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</si>
  <si>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</si>
  <si>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</si>
  <si>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</si>
  <si>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</si>
  <si>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</si>
  <si>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</si>
  <si>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</si>
  <si>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</si>
  <si>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</si>
  <si>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</si>
  <si>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</si>
  <si>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</si>
  <si>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</si>
  <si>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</si>
  <si>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</si>
  <si>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</si>
  <si>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</si>
  <si>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</si>
  <si>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</si>
  <si>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</si>
  <si>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</si>
  <si>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</si>
  <si>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</si>
  <si>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</si>
  <si>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</si>
  <si>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</si>
  <si>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</si>
  <si>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</si>
  <si>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</si>
  <si>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</si>
  <si>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</si>
  <si>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</si>
  <si>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</si>
  <si>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</si>
  <si>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</si>
  <si>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</si>
  <si>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</si>
  <si>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</si>
  <si>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</si>
  <si>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</si>
  <si>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</si>
  <si>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</si>
  <si>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</si>
  <si>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</si>
  <si>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</si>
  <si>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</si>
  <si>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</si>
  <si>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</si>
  <si>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</si>
  <si>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</si>
  <si>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</si>
  <si>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</si>
  <si>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</si>
  <si>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</si>
  <si>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</si>
  <si>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</si>
  <si>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</si>
  <si>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</si>
  <si>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</si>
  <si>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</si>
  <si>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</si>
  <si>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</si>
  <si>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</si>
  <si>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</si>
  <si>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</si>
  <si>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</si>
  <si>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</si>
  <si>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</si>
  <si>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</si>
  <si>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</si>
  <si>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</si>
  <si>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</si>
  <si>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</si>
  <si>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</si>
  <si>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</si>
  <si>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</si>
  <si>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</si>
  <si>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</si>
  <si>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</si>
  <si>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</si>
  <si>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</si>
  <si>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</si>
  <si>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</si>
  <si>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</si>
  <si>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</si>
  <si>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</si>
  <si>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</si>
  <si>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</si>
  <si>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</si>
  <si>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</si>
  <si>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</si>
  <si>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</si>
  <si>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</si>
  <si>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</si>
  <si>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</si>
  <si>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</si>
  <si>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</si>
  <si>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</si>
  <si>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</si>
  <si>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</si>
  <si>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</si>
  <si>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</si>
  <si>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</si>
  <si>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</si>
  <si>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</si>
  <si>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</si>
  <si>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</si>
  <si>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</si>
  <si>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</si>
  <si>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</si>
  <si>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</si>
  <si>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</si>
  <si>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</si>
  <si>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</si>
  <si>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</si>
  <si>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</si>
  <si>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</si>
  <si>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</si>
  <si>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</si>
  <si>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</si>
  <si>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</si>
  <si>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</si>
  <si>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</si>
  <si>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</si>
  <si>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</si>
  <si>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</si>
  <si>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</si>
  <si>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</si>
  <si>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</si>
  <si>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</si>
  <si>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</si>
  <si>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</si>
  <si>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</si>
  <si>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</si>
  <si>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</si>
  <si>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</si>
  <si>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</si>
  <si>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</si>
  <si>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</si>
  <si>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</si>
  <si>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</si>
  <si>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</si>
  <si>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</si>
  <si>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</si>
  <si>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</si>
  <si>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</si>
  <si>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</si>
  <si>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</si>
  <si>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</si>
  <si>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</si>
  <si>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</si>
  <si>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</si>
  <si>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</si>
  <si>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</si>
  <si>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</si>
  <si>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</si>
  <si>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</si>
  <si>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</si>
  <si>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</si>
  <si>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</si>
  <si>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</si>
  <si>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</si>
  <si>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</si>
  <si>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</si>
  <si>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</si>
  <si>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</si>
  <si>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</si>
  <si>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</si>
  <si>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</si>
  <si>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</si>
  <si>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</si>
  <si>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</si>
  <si>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</si>
  <si>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</si>
  <si>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</si>
  <si>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</si>
  <si>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</si>
  <si>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</si>
  <si>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</si>
  <si>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</si>
  <si>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</si>
  <si>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</si>
  <si>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</si>
  <si>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</si>
  <si>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</si>
  <si>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</si>
  <si>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</si>
  <si>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</si>
  <si>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</si>
  <si>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</si>
  <si>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</si>
  <si>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</si>
  <si>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</si>
  <si>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</si>
  <si>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</si>
  <si>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</si>
  <si>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</si>
  <si>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</si>
  <si>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</si>
  <si>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</si>
  <si>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</si>
  <si>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</si>
  <si>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</si>
  <si>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</si>
  <si>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</si>
  <si>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</si>
  <si>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</si>
  <si>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</si>
  <si>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</si>
  <si>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</si>
  <si>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</si>
  <si>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</si>
  <si>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</si>
  <si>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</si>
  <si>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</si>
  <si>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</si>
  <si>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</si>
  <si>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</si>
  <si>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</si>
  <si>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</si>
  <si>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</si>
  <si>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</si>
  <si>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</si>
  <si>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</si>
  <si>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</si>
  <si>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</si>
  <si>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</si>
  <si>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</si>
  <si>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</si>
  <si>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</si>
  <si>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</si>
  <si>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</si>
  <si>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</si>
  <si>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</si>
  <si>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</si>
  <si>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</si>
  <si>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</si>
  <si>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</si>
  <si>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</si>
  <si>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</si>
  <si>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</si>
  <si>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</si>
  <si>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</si>
  <si>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</si>
  <si>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</si>
  <si>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</si>
  <si>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</si>
  <si>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</si>
  <si>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</si>
  <si>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</si>
  <si>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</si>
  <si>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</si>
  <si>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</si>
  <si>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</si>
  <si>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</si>
  <si>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</si>
  <si>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</si>
  <si>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</si>
  <si>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</si>
  <si>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</si>
  <si>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</si>
  <si>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</si>
  <si>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</si>
  <si>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</si>
  <si>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</si>
  <si>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</si>
  <si>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</si>
  <si>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</si>
  <si>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</si>
  <si>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</si>
  <si>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</si>
  <si>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</si>
  <si>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</si>
  <si>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</si>
  <si>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</si>
  <si>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</si>
  <si>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</si>
  <si>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</si>
  <si>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</si>
  <si>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</si>
  <si>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</si>
  <si>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</si>
  <si>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</si>
  <si>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</si>
  <si>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</si>
  <si>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</si>
  <si>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</si>
  <si>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</si>
  <si>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</si>
  <si>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</si>
  <si>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</si>
  <si>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</si>
  <si>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</si>
  <si>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</si>
  <si>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</si>
  <si>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</si>
  <si>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</si>
  <si>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</si>
  <si>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</si>
  <si>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</si>
  <si>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</si>
  <si>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</si>
  <si>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</si>
  <si>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</si>
  <si>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</si>
  <si>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</si>
  <si>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</si>
  <si>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</si>
  <si>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</si>
  <si>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</si>
  <si>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</si>
  <si>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</si>
  <si>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</si>
  <si>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</si>
  <si>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</si>
  <si>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</si>
  <si>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</si>
  <si>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</si>
  <si>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</si>
  <si>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</si>
  <si>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</si>
  <si>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</si>
  <si>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</si>
  <si>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</si>
  <si>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</si>
  <si>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</si>
  <si>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</si>
  <si>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</si>
  <si>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</si>
  <si>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</si>
  <si>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</si>
  <si>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</si>
  <si>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</si>
  <si>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</si>
  <si>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</si>
  <si>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</si>
  <si>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</si>
  <si>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</si>
  <si>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</si>
  <si>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</si>
  <si>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</si>
  <si>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</si>
  <si>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</si>
  <si>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</si>
  <si>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</si>
  <si>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</si>
  <si>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</si>
  <si>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</si>
  <si>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</si>
  <si>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</si>
  <si>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</si>
  <si>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</si>
  <si>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</si>
  <si>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</si>
  <si>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</si>
  <si>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</si>
  <si>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</si>
  <si>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</si>
  <si>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</si>
  <si>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</si>
  <si>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</si>
  <si>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</si>
  <si>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</si>
  <si>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</si>
  <si>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</si>
  <si>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</si>
  <si>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</si>
  <si>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</si>
  <si>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</si>
  <si>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</si>
  <si>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</si>
  <si>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</si>
  <si>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</si>
  <si>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</si>
  <si>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</si>
  <si>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</si>
  <si>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</si>
  <si>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</si>
  <si>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</si>
  <si>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</si>
  <si>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</si>
  <si>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</si>
  <si>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</si>
  <si>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</si>
  <si>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</si>
  <si>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</si>
  <si>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</si>
  <si>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</si>
  <si>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</si>
  <si>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</si>
  <si>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</si>
  <si>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</si>
  <si>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</si>
  <si>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</si>
  <si>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</si>
  <si>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</si>
  <si>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</si>
  <si>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</si>
  <si>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</si>
  <si>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</si>
  <si>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</si>
  <si>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</si>
  <si>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</si>
  <si>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</si>
  <si>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</si>
  <si>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</si>
  <si>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</si>
  <si>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</si>
  <si>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</si>
  <si>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</si>
  <si>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</si>
  <si>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</si>
  <si>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</si>
  <si>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</si>
  <si>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</si>
  <si>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</si>
  <si>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</si>
  <si>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</si>
  <si>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</si>
  <si>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</si>
  <si>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</si>
  <si>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</si>
  <si>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</si>
  <si>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</si>
  <si>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</si>
  <si>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</si>
  <si>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</si>
  <si>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</si>
  <si>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</si>
  <si>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</si>
  <si>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</si>
  <si>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</si>
  <si>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</si>
  <si>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</si>
  <si>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</si>
  <si>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</si>
  <si>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</si>
  <si>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</si>
  <si>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</si>
  <si>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</si>
  <si>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</si>
  <si>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</si>
  <si>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</si>
  <si>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</si>
  <si>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</si>
  <si>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</si>
  <si>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</si>
  <si>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</si>
  <si>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</si>
  <si>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</si>
  <si>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</si>
  <si>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</si>
  <si>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</si>
  <si>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</si>
  <si>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</si>
  <si>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</si>
  <si>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</si>
  <si>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</si>
  <si>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</si>
  <si>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</si>
  <si>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</si>
  <si>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</si>
  <si>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</si>
  <si>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</si>
  <si>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</si>
  <si>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</si>
  <si>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</si>
  <si>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</si>
  <si>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</si>
  <si>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</si>
  <si>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</si>
  <si>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</si>
  <si>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</si>
  <si>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</si>
  <si>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</si>
  <si>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</si>
  <si>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</si>
  <si>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</si>
  <si>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</si>
  <si>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</si>
  <si>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</si>
  <si>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</si>
  <si>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</si>
  <si>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</si>
  <si>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</si>
  <si>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</si>
  <si>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</si>
  <si>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</si>
  <si>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</si>
  <si>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</si>
  <si>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</si>
  <si>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</si>
  <si>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</si>
  <si>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</si>
  <si>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</si>
  <si>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</si>
  <si>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</si>
  <si>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</si>
  <si>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</si>
  <si>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</si>
  <si>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</si>
  <si>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</si>
  <si>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</si>
  <si>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</si>
  <si>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</si>
  <si>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</si>
  <si>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</si>
  <si>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</si>
  <si>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</si>
  <si>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</si>
  <si>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</si>
  <si>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</si>
  <si>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</si>
  <si>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</si>
  <si>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</si>
  <si>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</si>
  <si>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</si>
  <si>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</si>
  <si>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</si>
  <si>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</si>
  <si>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</si>
  <si>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</si>
  <si>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</si>
  <si>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</si>
  <si>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</si>
  <si>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</si>
  <si>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</si>
  <si>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</si>
  <si>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</si>
  <si>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</si>
  <si>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</si>
  <si>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</si>
  <si>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</si>
  <si>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</si>
  <si>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</si>
  <si>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</si>
  <si>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</si>
  <si>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</si>
  <si>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</si>
  <si>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</si>
  <si>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</si>
  <si>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</si>
  <si>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</si>
  <si>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</si>
  <si>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</si>
  <si>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</si>
  <si>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</si>
  <si>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</si>
  <si>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</si>
  <si>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</si>
  <si>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</si>
  <si>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</si>
  <si>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</si>
  <si>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</si>
  <si>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</si>
  <si>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</si>
  <si>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</si>
  <si>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</si>
  <si>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</si>
  <si>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</si>
  <si>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</si>
  <si>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</si>
  <si>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</si>
  <si>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</si>
  <si>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</si>
  <si>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</si>
  <si>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</si>
  <si>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</si>
  <si>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</si>
  <si>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</si>
  <si>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</si>
  <si>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</si>
  <si>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</si>
  <si>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</si>
  <si>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</si>
  <si>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</si>
  <si>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</si>
  <si>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</si>
  <si>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</si>
  <si>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</si>
  <si>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</si>
  <si>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</si>
  <si>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</si>
  <si>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</si>
  <si>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</si>
  <si>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</si>
  <si>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</si>
  <si>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</si>
  <si>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</si>
  <si>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</si>
  <si>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</si>
  <si>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</si>
  <si>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</si>
  <si>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</si>
  <si>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</si>
  <si>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</si>
  <si>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</si>
  <si>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</si>
  <si>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</si>
  <si>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</si>
  <si>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</si>
  <si>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</si>
  <si>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</si>
  <si>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</si>
  <si>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</si>
  <si>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</si>
  <si>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</si>
  <si>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</si>
  <si>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</si>
  <si>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</si>
  <si>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</si>
  <si>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</si>
  <si>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</si>
  <si>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</si>
  <si>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</si>
  <si>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</si>
  <si>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</si>
  <si>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</si>
  <si>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</si>
  <si>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</si>
  <si>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</si>
  <si>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</si>
  <si>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</si>
  <si>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</si>
  <si>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</si>
  <si>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</si>
  <si>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</si>
  <si>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</si>
  <si>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</si>
  <si>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</si>
  <si>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</si>
  <si>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</si>
  <si>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</si>
  <si>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</si>
  <si>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</si>
  <si>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</si>
  <si>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</si>
  <si>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</si>
  <si>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</si>
  <si>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</si>
  <si>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</si>
  <si>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</si>
  <si>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</si>
  <si>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</si>
  <si>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</si>
  <si>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</si>
  <si>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</si>
  <si>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</si>
  <si>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</si>
  <si>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</si>
  <si>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</si>
  <si>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</si>
  <si>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</si>
  <si>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</si>
  <si>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</si>
  <si>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</si>
  <si>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</si>
  <si>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</si>
  <si>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</si>
  <si>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</si>
  <si>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</si>
  <si>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</si>
  <si>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</si>
  <si>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</si>
  <si>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</si>
  <si>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</si>
  <si>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</si>
  <si>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</si>
  <si>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</si>
  <si>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</si>
  <si>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</si>
  <si>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</si>
  <si>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</si>
  <si>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</si>
  <si>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</si>
  <si>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</si>
  <si>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</si>
  <si>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</si>
  <si>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</si>
  <si>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</si>
  <si>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</si>
  <si>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</si>
  <si>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</si>
  <si>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</si>
  <si>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</si>
  <si>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</si>
  <si>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</si>
  <si>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</si>
  <si>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</si>
  <si>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</si>
  <si>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</si>
  <si>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</si>
  <si>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</si>
  <si>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</si>
  <si>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</si>
  <si>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</si>
  <si>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</si>
  <si>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</si>
  <si>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</si>
  <si>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</si>
  <si>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</si>
  <si>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</si>
  <si>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</si>
  <si>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</si>
  <si>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</si>
  <si>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</si>
  <si>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</si>
  <si>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</si>
  <si>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</si>
  <si>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</si>
  <si>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</si>
  <si>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</si>
  <si>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</si>
  <si>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</si>
  <si>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</si>
  <si>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</si>
  <si>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</si>
  <si>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</si>
  <si>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</si>
  <si>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</si>
  <si>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</si>
  <si>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</si>
  <si>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</si>
  <si>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</si>
  <si>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</si>
  <si>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</si>
  <si>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</si>
  <si>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</si>
  <si>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</si>
  <si>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</si>
  <si>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</si>
  <si>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</si>
  <si>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</si>
  <si>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</si>
  <si>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</si>
  <si>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</si>
  <si>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</si>
  <si>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</si>
  <si>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</si>
  <si>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</si>
  <si>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</si>
  <si>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</si>
  <si>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</si>
  <si>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</si>
  <si>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</si>
  <si>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</si>
  <si>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</si>
  <si>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</si>
  <si>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</si>
  <si>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</si>
  <si>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</si>
  <si>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</si>
  <si>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</si>
  <si>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</si>
  <si>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</si>
  <si>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</si>
  <si>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</si>
  <si>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</si>
  <si>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</si>
  <si>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</si>
  <si>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</si>
  <si>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</si>
  <si>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</si>
  <si>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</si>
  <si>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</si>
  <si>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</si>
  <si>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</si>
  <si>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</si>
  <si>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</si>
  <si>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</si>
  <si>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</si>
  <si>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</si>
  <si>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</si>
  <si>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</si>
  <si>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</si>
  <si>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</si>
  <si>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</si>
  <si>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</si>
  <si>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</si>
  <si>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</si>
  <si>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</si>
  <si>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</si>
  <si>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</si>
  <si>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</si>
  <si>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</si>
  <si>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</si>
  <si>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</si>
  <si>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</si>
  <si>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</si>
  <si>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</si>
  <si>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</si>
  <si>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</si>
  <si>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</si>
  <si>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</si>
  <si>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</si>
  <si>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</si>
  <si>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</si>
  <si>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</si>
  <si>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</si>
  <si>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</si>
  <si>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</si>
  <si>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</si>
  <si>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</si>
  <si>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</si>
  <si>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</si>
  <si>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</si>
  <si>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</si>
  <si>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</si>
  <si>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</si>
  <si>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</si>
  <si>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</si>
  <si>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</si>
  <si>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</si>
  <si>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</si>
  <si>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</si>
  <si>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</si>
  <si>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</si>
  <si>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</si>
  <si>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</si>
  <si>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</si>
  <si>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</si>
  <si>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</si>
  <si>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</si>
  <si>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</si>
  <si>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</si>
  <si>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</si>
  <si>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</si>
  <si>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</si>
  <si>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</si>
  <si>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</si>
  <si>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</si>
  <si>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</si>
  <si>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</si>
  <si>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</si>
  <si>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</si>
  <si>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</si>
  <si>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</si>
  <si>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</si>
  <si>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</si>
  <si>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</si>
  <si>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</si>
  <si>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</si>
  <si>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</si>
  <si>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</si>
  <si>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</si>
  <si>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</si>
  <si>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</si>
  <si>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</si>
  <si>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</si>
  <si>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</si>
  <si>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</si>
  <si>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</si>
  <si>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</si>
  <si>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</si>
  <si>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</si>
  <si>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</si>
  <si>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</si>
  <si>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</si>
  <si>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</si>
  <si>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</si>
  <si>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</si>
  <si>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</si>
  <si>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</si>
  <si>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</si>
  <si>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</si>
  <si>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</si>
  <si>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</si>
  <si>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</si>
  <si>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</si>
  <si>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</si>
  <si>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</si>
  <si>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</si>
  <si>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</si>
  <si>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</si>
  <si>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</si>
  <si>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</si>
  <si>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</si>
  <si>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</si>
  <si>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</si>
  <si>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</si>
  <si>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</si>
  <si>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</si>
  <si>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</si>
  <si>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</si>
  <si>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</si>
  <si>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</si>
  <si>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</si>
  <si>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</si>
  <si>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</si>
  <si>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</si>
  <si>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</si>
  <si>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</si>
  <si>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</si>
  <si>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</si>
  <si>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</si>
  <si>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</si>
  <si>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</si>
  <si>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</si>
  <si>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</si>
  <si>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</si>
  <si>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</si>
  <si>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</si>
  <si>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</si>
  <si>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</si>
  <si>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</si>
  <si>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</si>
  <si>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</si>
  <si>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</si>
  <si>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</si>
  <si>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</si>
  <si>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</si>
  <si>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</si>
  <si>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</si>
  <si>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</si>
  <si>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</si>
  <si>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</si>
  <si>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</si>
  <si>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</si>
  <si>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</si>
  <si>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</si>
  <si>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</si>
  <si>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</si>
  <si>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</si>
  <si>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</si>
  <si>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</si>
  <si>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</si>
  <si>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</si>
  <si>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</si>
  <si>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</si>
  <si>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</si>
  <si>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</si>
  <si>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</si>
  <si>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</si>
  <si>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</si>
  <si>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</si>
  <si>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</si>
  <si>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</si>
  <si>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</si>
  <si>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</si>
  <si>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</si>
  <si>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</si>
  <si>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</si>
  <si>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</si>
  <si>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</si>
  <si>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</si>
  <si>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</si>
  <si>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</si>
  <si>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</si>
  <si>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</si>
  <si>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</si>
  <si>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</si>
  <si>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</si>
  <si>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</si>
  <si>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</si>
  <si>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</si>
  <si>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</si>
  <si>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</si>
  <si>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</si>
  <si>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</si>
  <si>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</si>
  <si>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</si>
  <si>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</si>
  <si>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</si>
  <si>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</si>
  <si>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</si>
  <si>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</si>
  <si>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</si>
  <si>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</si>
  <si>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</si>
  <si>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</si>
  <si>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</si>
  <si>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</si>
  <si>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</si>
  <si>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</si>
  <si>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</si>
  <si>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</si>
  <si>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</si>
  <si>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</si>
  <si>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</si>
  <si>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</si>
  <si>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</si>
  <si>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</si>
  <si>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</si>
  <si>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</si>
  <si>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</si>
  <si>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</si>
  <si>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</si>
  <si>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</si>
  <si>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</si>
  <si>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</si>
  <si>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</si>
  <si>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</si>
  <si>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</si>
  <si>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</si>
  <si>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</si>
  <si>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</si>
  <si>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</si>
  <si>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</si>
  <si>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</si>
  <si>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</si>
  <si>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</si>
  <si>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</si>
  <si>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</si>
  <si>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</si>
  <si>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</si>
  <si>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</si>
  <si>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</si>
  <si>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</si>
  <si>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</si>
  <si>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</si>
  <si>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</si>
  <si>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</si>
  <si>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</si>
  <si>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</si>
  <si>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</si>
  <si>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</si>
  <si>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</si>
  <si>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</si>
  <si>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</si>
  <si>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</si>
  <si>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</si>
  <si>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</si>
  <si>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</si>
  <si>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</si>
  <si>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</si>
  <si>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</si>
  <si>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</si>
  <si>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</si>
  <si>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</si>
  <si>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</si>
  <si>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</si>
  <si>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</si>
  <si>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</si>
  <si>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</si>
  <si>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</si>
  <si>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</si>
  <si>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</si>
  <si>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</si>
  <si>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</si>
  <si>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</si>
  <si>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</si>
  <si>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</si>
  <si>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</si>
  <si>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</si>
  <si>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</si>
  <si>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</si>
  <si>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</si>
  <si>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</si>
  <si>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</si>
  <si>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</si>
  <si>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</si>
  <si>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</si>
  <si>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</si>
  <si>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</si>
  <si>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</si>
  <si>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</si>
  <si>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</si>
  <si>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</si>
  <si>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</si>
  <si>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</si>
  <si>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</si>
  <si>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</si>
  <si>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</si>
  <si>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</si>
  <si>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</si>
  <si>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</si>
  <si>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</si>
  <si>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</si>
  <si>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</si>
  <si>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</si>
  <si>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</si>
  <si>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</si>
  <si>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</si>
  <si>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</si>
  <si>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</si>
  <si>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</si>
  <si>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</si>
  <si>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</si>
  <si>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</si>
  <si>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</si>
  <si>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</si>
  <si>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</si>
  <si>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</si>
  <si>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</si>
  <si>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</si>
  <si>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</si>
  <si>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</si>
  <si>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</si>
  <si>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</si>
  <si>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</si>
  <si>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</si>
  <si>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</si>
  <si>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</si>
  <si>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</si>
  <si>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</si>
  <si>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</si>
  <si>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</si>
  <si>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</si>
  <si>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</si>
  <si>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</si>
  <si>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</si>
  <si>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</si>
  <si>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</si>
  <si>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</si>
  <si>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</si>
  <si>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</si>
  <si>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</si>
  <si>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</si>
  <si>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</si>
  <si>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</si>
  <si>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</si>
  <si>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</si>
  <si>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</si>
  <si>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</si>
  <si>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</si>
  <si>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</si>
  <si>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</si>
  <si>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</si>
  <si>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</si>
  <si>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</si>
  <si>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</si>
  <si>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</si>
  <si>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</si>
  <si>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</si>
  <si>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</si>
  <si>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</si>
  <si>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</si>
  <si>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</si>
  <si>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</si>
  <si>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</si>
  <si>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</si>
  <si>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</si>
  <si>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</si>
  <si>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</si>
  <si>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</si>
  <si>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</si>
  <si>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</si>
  <si>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</si>
  <si>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</si>
  <si>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</si>
  <si>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</si>
  <si>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</si>
  <si>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</si>
  <si>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</si>
  <si>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</si>
  <si>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</si>
  <si>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</si>
  <si>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</si>
  <si>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</si>
  <si>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</si>
  <si>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</si>
  <si>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</si>
  <si>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</si>
  <si>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</si>
  <si>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</si>
  <si>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</si>
  <si>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</si>
  <si>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</si>
  <si>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</si>
  <si>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</si>
  <si>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</si>
  <si>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</si>
  <si>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</si>
  <si>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</si>
  <si>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</si>
  <si>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</si>
  <si>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</si>
  <si>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</si>
  <si>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</si>
  <si>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</si>
  <si>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</si>
  <si>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</si>
  <si>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</si>
  <si>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</si>
  <si>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</si>
  <si>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</si>
  <si>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</si>
  <si>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</si>
  <si>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</si>
  <si>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</si>
  <si>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</si>
  <si>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</si>
  <si>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</si>
  <si>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</si>
  <si>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</si>
  <si>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</si>
  <si>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</si>
  <si>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</si>
  <si>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</si>
  <si>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</si>
  <si>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</si>
  <si>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</si>
  <si>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</si>
  <si>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</si>
  <si>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</si>
  <si>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</si>
  <si>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</si>
  <si>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</si>
  <si>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</si>
  <si>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</si>
  <si>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</si>
  <si>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</si>
  <si>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</si>
  <si>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</si>
  <si>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</si>
  <si>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</si>
  <si>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</si>
  <si>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</si>
  <si>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</si>
  <si>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</si>
  <si>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</si>
  <si>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</si>
  <si>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</si>
  <si>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</si>
  <si>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</si>
  <si>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</si>
  <si>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</si>
  <si>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</si>
  <si>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</si>
  <si>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</si>
  <si>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</si>
  <si>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</si>
  <si>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</si>
  <si>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</si>
  <si>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</si>
  <si>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</si>
  <si>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</si>
  <si>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</si>
  <si>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</si>
  <si>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</si>
  <si>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</si>
  <si>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</si>
  <si>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</si>
  <si>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</si>
  <si>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</si>
  <si>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</si>
  <si>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</si>
  <si>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</si>
  <si>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</si>
  <si>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</si>
  <si>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</si>
  <si>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</si>
  <si>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</si>
  <si>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</si>
  <si>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</si>
  <si>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</si>
  <si>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</si>
  <si>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</si>
  <si>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</si>
  <si>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</si>
  <si>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</si>
  <si>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</si>
  <si>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</si>
  <si>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</si>
  <si>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</si>
  <si>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</si>
  <si>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</si>
  <si>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</si>
  <si>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</si>
  <si>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</si>
  <si>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</si>
  <si>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</si>
  <si>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</si>
  <si>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</si>
  <si>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</si>
  <si>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</si>
  <si>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</si>
  <si>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</si>
  <si>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</si>
  <si>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</si>
  <si>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</si>
  <si>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</si>
  <si>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</si>
  <si>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</si>
  <si>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</si>
  <si>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</si>
  <si>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</si>
  <si>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</si>
  <si>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</si>
  <si>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</si>
  <si>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</si>
  <si>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</si>
  <si>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</si>
  <si>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</si>
  <si>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</si>
  <si>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</si>
  <si>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</si>
  <si>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</si>
  <si>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</si>
  <si>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</si>
  <si>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</si>
  <si>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</si>
  <si>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</si>
  <si>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</si>
  <si>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</si>
  <si>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</si>
  <si>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</si>
  <si>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</si>
  <si>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</si>
  <si>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</si>
  <si>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</si>
  <si>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</si>
  <si>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</si>
  <si>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</si>
  <si>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</si>
  <si>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</si>
  <si>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</si>
  <si>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</si>
  <si>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</si>
  <si>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</si>
  <si>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</si>
  <si>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</si>
  <si>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</si>
  <si>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</si>
  <si>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</si>
  <si>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</si>
  <si>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</si>
  <si>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</si>
  <si>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</si>
  <si>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</si>
  <si>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</si>
  <si>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</si>
  <si>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</si>
  <si>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</si>
  <si>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</si>
  <si>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</si>
  <si>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</si>
  <si>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</si>
  <si>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</si>
  <si>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</si>
  <si>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</si>
  <si>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</si>
  <si>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</si>
  <si>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</si>
  <si>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</si>
  <si>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</si>
  <si>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</si>
  <si>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</si>
  <si>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</si>
  <si>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</si>
  <si>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</si>
  <si>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</si>
  <si>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</si>
  <si>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</si>
  <si>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</si>
  <si>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</si>
  <si>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</si>
  <si>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</si>
  <si>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</si>
  <si>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</si>
  <si>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</si>
  <si>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</si>
  <si>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</si>
  <si>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</si>
  <si>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</si>
  <si>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</si>
  <si>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</si>
  <si>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</si>
  <si>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</si>
  <si>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</si>
  <si>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</si>
  <si>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</si>
  <si>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</si>
  <si>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</si>
  <si>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</si>
  <si>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</si>
  <si>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</si>
  <si>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</si>
  <si>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</si>
  <si>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</si>
  <si>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</si>
  <si>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</si>
  <si>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</si>
  <si>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</si>
  <si>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</si>
  <si>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</si>
  <si>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</si>
  <si>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</si>
  <si>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</si>
  <si>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</si>
  <si>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</si>
  <si>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</si>
  <si>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</si>
  <si>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</si>
  <si>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</si>
  <si>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</si>
  <si>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</si>
  <si>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</si>
  <si>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</si>
  <si>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</si>
  <si>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</si>
  <si>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</si>
  <si>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</si>
  <si>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</si>
  <si>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</si>
  <si>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</si>
  <si>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</si>
  <si>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</si>
  <si>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</si>
  <si>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</si>
  <si>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</si>
  <si>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</si>
  <si>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</si>
  <si>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</si>
  <si>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</si>
  <si>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</si>
  <si>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</si>
  <si>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</si>
  <si>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</si>
  <si>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</si>
  <si>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</si>
  <si>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</si>
  <si>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</si>
  <si>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</si>
  <si>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</si>
  <si>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</si>
  <si>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</si>
  <si>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</si>
  <si>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</si>
  <si>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</si>
  <si>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</si>
  <si>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</si>
  <si>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</si>
  <si>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</si>
  <si>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</si>
  <si>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</si>
  <si>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</si>
  <si>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</si>
  <si>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</si>
  <si>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</si>
  <si>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</si>
  <si>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</si>
  <si>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</si>
  <si>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</si>
  <si>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</si>
  <si>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</si>
  <si>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</si>
  <si>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</si>
  <si>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</si>
  <si>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</si>
  <si>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</si>
  <si>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</si>
  <si>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</si>
  <si>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</si>
  <si>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</si>
  <si>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</si>
  <si>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</si>
  <si>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</si>
  <si>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</si>
  <si>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</si>
  <si>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</si>
  <si>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</si>
  <si>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</si>
  <si>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</si>
  <si>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</si>
  <si>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</si>
  <si>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</si>
  <si>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</si>
  <si>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</si>
  <si>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</si>
  <si>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</si>
  <si>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</si>
  <si>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</si>
  <si>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</si>
  <si>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</si>
  <si>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</si>
  <si>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</si>
  <si>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</si>
  <si>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</si>
  <si>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</si>
  <si>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</si>
  <si>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</si>
  <si>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</si>
  <si>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</si>
  <si>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</si>
  <si>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</si>
  <si>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</si>
  <si>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</si>
  <si>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</si>
  <si>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</si>
  <si>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</si>
  <si>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</si>
  <si>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</si>
  <si>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</si>
  <si>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</si>
  <si>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</si>
  <si>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</si>
  <si>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</si>
  <si>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</si>
  <si>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</si>
  <si>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</si>
  <si>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</si>
  <si>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</si>
  <si>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</si>
  <si>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</si>
  <si>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</si>
  <si>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</si>
  <si>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</si>
  <si>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</si>
  <si>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</si>
  <si>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</si>
  <si>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</si>
  <si>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</si>
  <si>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</si>
  <si>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</si>
  <si>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</si>
  <si>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</si>
  <si>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</si>
  <si>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</si>
  <si>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</si>
  <si>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</si>
  <si>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</si>
  <si>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</si>
  <si>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</si>
  <si>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</si>
  <si>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</si>
  <si>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</si>
  <si>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</si>
  <si>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</si>
  <si>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</si>
  <si>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</si>
  <si>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</si>
  <si>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</si>
  <si>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</si>
  <si>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</si>
  <si>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</si>
  <si>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</si>
  <si>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</si>
  <si>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</si>
  <si>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</si>
  <si>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</si>
  <si>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</si>
  <si>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</si>
  <si>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</si>
  <si>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</si>
  <si>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</si>
  <si>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</si>
  <si>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</si>
  <si>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</si>
  <si>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</si>
  <si>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</si>
  <si>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</si>
  <si>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</si>
  <si>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</si>
  <si>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</si>
  <si>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</si>
  <si>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</si>
  <si>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</si>
  <si>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</si>
  <si>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</si>
  <si>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</si>
  <si>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</si>
  <si>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</si>
  <si>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</si>
  <si>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</si>
  <si>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</si>
  <si>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</si>
  <si>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</si>
  <si>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</si>
  <si>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</si>
  <si>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</si>
  <si>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</si>
  <si>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</si>
  <si>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</si>
  <si>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</si>
  <si>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</si>
  <si>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</si>
  <si>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</si>
  <si>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</si>
  <si>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</si>
  <si>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</si>
  <si>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</si>
  <si>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</si>
  <si>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</si>
  <si>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</si>
  <si>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</si>
  <si>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</si>
  <si>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</si>
  <si>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</si>
  <si>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</si>
  <si>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</si>
  <si>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</si>
  <si>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</si>
  <si>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</si>
  <si>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</si>
  <si>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</si>
  <si>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</si>
  <si>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</si>
  <si>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</si>
  <si>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</si>
  <si>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</si>
  <si>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</si>
  <si>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</si>
  <si>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</si>
  <si>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</si>
  <si>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</si>
  <si>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</si>
  <si>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</si>
  <si>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</si>
  <si>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</si>
  <si>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</si>
  <si>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</si>
  <si>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</si>
  <si>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</si>
  <si>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</si>
  <si>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</si>
  <si>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</si>
  <si>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</si>
  <si>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</si>
  <si>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</si>
  <si>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</si>
  <si>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</si>
  <si>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</si>
  <si>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</si>
  <si>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</si>
  <si>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</si>
  <si>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</si>
  <si>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</si>
  <si>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</si>
  <si>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</si>
  <si>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</si>
  <si>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</si>
  <si>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</si>
  <si>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</si>
  <si>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</si>
  <si>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</si>
  <si>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</si>
  <si>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</si>
  <si>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</si>
  <si>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</si>
  <si>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</si>
  <si>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</si>
  <si>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</si>
  <si>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</si>
  <si>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</si>
  <si>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</si>
  <si>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</si>
  <si>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</si>
  <si>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</si>
  <si>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</si>
  <si>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</si>
  <si>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</si>
  <si>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</si>
  <si>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</si>
  <si>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</si>
  <si>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</si>
  <si>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</si>
  <si>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</si>
  <si>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</si>
  <si>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</si>
  <si>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</si>
  <si>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</si>
  <si>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</si>
  <si>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</si>
  <si>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</si>
  <si>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</si>
  <si>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</si>
  <si>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</si>
  <si>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</si>
  <si>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</si>
  <si>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</si>
  <si>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</si>
  <si>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</si>
  <si>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</si>
  <si>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</si>
  <si>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</si>
  <si>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</si>
  <si>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</si>
  <si>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</si>
  <si>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</si>
  <si>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</si>
  <si>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</si>
  <si>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</si>
  <si>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</si>
  <si>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</si>
  <si>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</si>
  <si>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</si>
  <si>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</si>
  <si>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</si>
  <si>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</si>
  <si>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</si>
  <si>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</si>
  <si>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</si>
  <si>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</si>
  <si>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</si>
  <si>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</si>
  <si>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</si>
  <si>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</si>
  <si>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</si>
  <si>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</si>
  <si>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</si>
  <si>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</si>
  <si>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</si>
  <si>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</si>
  <si>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</si>
  <si>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</si>
  <si>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</si>
  <si>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</si>
  <si>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</si>
  <si>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</si>
  <si>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</si>
  <si>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</si>
  <si>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</si>
  <si>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</si>
  <si>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</si>
  <si>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</si>
  <si>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</si>
  <si>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</si>
  <si>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</si>
  <si>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</si>
  <si>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</si>
  <si>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</si>
  <si>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</si>
  <si>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</si>
  <si>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</si>
  <si>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</si>
  <si>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</si>
  <si>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</si>
  <si>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</si>
  <si>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</si>
  <si>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</si>
  <si>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</si>
  <si>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</si>
  <si>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</si>
  <si>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</si>
  <si>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</si>
  <si>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</si>
  <si>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</si>
  <si>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</si>
  <si>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</si>
  <si>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</si>
  <si>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</si>
  <si>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</si>
  <si>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</si>
  <si>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</si>
  <si>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</si>
  <si>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</si>
  <si>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</si>
  <si>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</si>
  <si>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</si>
  <si>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</si>
  <si>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</si>
  <si>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</si>
  <si>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</si>
  <si>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</si>
  <si>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</si>
  <si>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</si>
  <si>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</si>
  <si>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</si>
  <si>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</si>
  <si>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</si>
  <si>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</si>
  <si>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</si>
  <si>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</si>
  <si>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</si>
  <si>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</si>
  <si>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</si>
  <si>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</si>
  <si>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</si>
  <si>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</si>
  <si>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</si>
  <si>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</si>
  <si>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</si>
  <si>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</si>
  <si>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</si>
  <si>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</si>
  <si>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</si>
  <si>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</si>
  <si>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</si>
  <si>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</si>
  <si>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</si>
  <si>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</si>
  <si>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</si>
  <si>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</si>
  <si>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</si>
  <si>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</si>
  <si>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</si>
  <si>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</si>
  <si>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</si>
  <si>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</si>
  <si>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</si>
  <si>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</si>
  <si>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</si>
  <si>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</si>
  <si>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</si>
  <si>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</si>
  <si>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</si>
  <si>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</si>
  <si>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</si>
  <si>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</si>
  <si>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</si>
  <si>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</si>
  <si>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</si>
  <si>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</si>
  <si>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</si>
  <si>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</si>
  <si>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</si>
  <si>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</si>
  <si>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</si>
  <si>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</si>
  <si>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</si>
  <si>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</si>
  <si>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</si>
  <si>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</si>
  <si>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</si>
  <si>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</si>
  <si>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</si>
  <si>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</si>
  <si>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</si>
  <si>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</si>
  <si>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</si>
  <si>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</si>
  <si>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</si>
  <si>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</si>
  <si>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</si>
  <si>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</si>
  <si>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</si>
  <si>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</si>
  <si>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</si>
  <si>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</si>
  <si>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</si>
  <si>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</si>
  <si>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</si>
  <si>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</si>
  <si>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</si>
  <si>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</si>
  <si>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</si>
  <si>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</si>
  <si>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</si>
  <si>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</si>
  <si>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</si>
  <si>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</si>
  <si>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</si>
  <si>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</si>
  <si>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</si>
  <si>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</si>
  <si>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</si>
  <si>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</si>
  <si>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</si>
  <si>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</si>
  <si>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</si>
  <si>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</si>
  <si>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</si>
  <si>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</si>
  <si>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</si>
  <si>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</si>
  <si>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</si>
  <si>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</si>
  <si>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</si>
  <si>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</si>
  <si>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</si>
  <si>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</si>
  <si>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</si>
  <si>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</si>
  <si>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</si>
  <si>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</si>
  <si>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</si>
  <si>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</si>
  <si>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</si>
  <si>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</si>
  <si>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</si>
  <si>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</si>
  <si>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</si>
  <si>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</si>
  <si>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</si>
  <si>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</si>
  <si>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</si>
  <si>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</si>
  <si>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</si>
  <si>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</si>
  <si>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</si>
  <si>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</si>
  <si>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</si>
  <si>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</si>
  <si>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</si>
  <si>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</si>
  <si>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</si>
  <si>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</si>
  <si>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</si>
  <si>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</si>
  <si>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</si>
  <si>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</si>
  <si>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</si>
  <si>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</si>
  <si>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</si>
  <si>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</si>
  <si>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</si>
  <si>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</si>
  <si>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</si>
  <si>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</si>
  <si>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</si>
  <si>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</si>
  <si>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</si>
  <si>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</si>
  <si>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</si>
  <si>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</si>
  <si>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</si>
  <si>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</si>
  <si>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</si>
  <si>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</si>
  <si>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</si>
  <si>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</si>
  <si>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</si>
  <si>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</si>
  <si>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</si>
  <si>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</si>
  <si>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</si>
  <si>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</si>
  <si>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</si>
  <si>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</si>
  <si>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</si>
  <si>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</si>
  <si>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</si>
  <si>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</si>
  <si>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</si>
  <si>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</si>
  <si>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</si>
  <si>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</si>
  <si>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</si>
  <si>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</si>
  <si>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</si>
  <si>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</si>
  <si>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</si>
  <si>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</si>
  <si>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</si>
  <si>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</si>
  <si>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</si>
  <si>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</si>
  <si>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</si>
  <si>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</si>
  <si>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</si>
  <si>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</si>
  <si>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</si>
  <si>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</si>
  <si>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</si>
  <si>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</si>
  <si>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</si>
  <si>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</si>
  <si>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</si>
  <si>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</si>
  <si>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</si>
  <si>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</si>
  <si>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</si>
  <si>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</si>
  <si>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</si>
  <si>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</si>
  <si>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</si>
  <si>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</si>
  <si>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</si>
  <si>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</si>
  <si>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</si>
  <si>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</si>
  <si>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</si>
  <si>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</si>
  <si>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</si>
  <si>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</si>
  <si>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</si>
  <si>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</si>
  <si>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</si>
  <si>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</si>
  <si>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</si>
  <si>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</si>
  <si>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</si>
  <si>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</si>
  <si>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</si>
  <si>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</si>
  <si>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</si>
  <si>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</si>
  <si>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</si>
  <si>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</si>
  <si>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</si>
  <si>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</si>
  <si>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</si>
  <si>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</si>
  <si>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</si>
  <si>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</si>
  <si>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</si>
  <si>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</si>
  <si>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</si>
  <si>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</si>
  <si>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</si>
  <si>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</si>
  <si>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</si>
  <si>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</si>
  <si>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</si>
  <si>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</si>
  <si>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</si>
  <si>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</si>
  <si>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</si>
  <si>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</si>
  <si>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</si>
  <si>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</si>
  <si>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</si>
  <si>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</si>
  <si>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</si>
  <si>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</si>
  <si>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</si>
  <si>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</si>
  <si>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</si>
  <si>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</si>
  <si>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</si>
  <si>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</si>
  <si>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</si>
  <si>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</si>
  <si>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</si>
  <si>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</si>
  <si>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</si>
  <si>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</si>
  <si>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</si>
  <si>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</si>
  <si>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</si>
  <si>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</si>
  <si>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</si>
  <si>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</si>
  <si>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</si>
  <si>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</si>
  <si>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</si>
  <si>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</si>
  <si>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</si>
  <si>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</si>
  <si>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</si>
  <si>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</si>
  <si>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</si>
  <si>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</si>
  <si>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</si>
  <si>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</si>
  <si>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</si>
  <si>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</si>
  <si>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</si>
  <si>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</si>
  <si>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</si>
  <si>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</si>
  <si>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</si>
  <si>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</si>
  <si>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</si>
  <si>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</si>
  <si>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</si>
  <si>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</si>
  <si>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</si>
  <si>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</si>
  <si>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</si>
  <si>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</si>
  <si>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</si>
  <si>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</si>
  <si>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</si>
  <si>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</si>
  <si>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</si>
  <si>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</si>
  <si>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</si>
  <si>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</si>
  <si>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</si>
  <si>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</si>
  <si>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</si>
  <si>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</si>
  <si>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</si>
  <si>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</si>
  <si>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</si>
  <si>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</si>
  <si>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</si>
  <si>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</si>
  <si>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</si>
  <si>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</si>
  <si>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</si>
  <si>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</si>
  <si>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</si>
  <si>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</si>
  <si>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</si>
  <si>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</si>
  <si>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</si>
  <si>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</si>
  <si>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</si>
  <si>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</si>
  <si>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</si>
  <si>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</si>
  <si>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</si>
  <si>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</si>
  <si>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</si>
  <si>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</si>
  <si>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</si>
  <si>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</si>
  <si>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</si>
  <si>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</si>
  <si>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</si>
  <si>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</si>
  <si>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</si>
  <si>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</si>
  <si>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</si>
  <si>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</si>
  <si>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</si>
  <si>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</si>
  <si>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</si>
  <si>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</si>
  <si>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</si>
  <si>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</si>
  <si>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</si>
  <si>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</si>
  <si>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</si>
  <si>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</si>
  <si>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</si>
  <si>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</si>
  <si>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</si>
  <si>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</si>
  <si>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</si>
  <si>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</si>
  <si>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</si>
  <si>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</si>
  <si>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</si>
  <si>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</si>
  <si>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</si>
  <si>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</si>
  <si>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</si>
  <si>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</si>
  <si>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</si>
  <si>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</si>
  <si>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</si>
  <si>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</si>
  <si>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</si>
  <si>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</si>
  <si>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</si>
  <si>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</si>
  <si>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</si>
  <si>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</si>
  <si>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</si>
  <si>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</si>
  <si>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</si>
  <si>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</si>
  <si>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</si>
  <si>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</si>
  <si>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</si>
  <si>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</si>
  <si>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</si>
  <si>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</si>
  <si>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</si>
  <si>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</si>
  <si>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</si>
  <si>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</si>
  <si>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</si>
  <si>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</si>
  <si>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</si>
  <si>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</si>
  <si>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</si>
  <si>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</si>
  <si>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</si>
  <si>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</si>
  <si>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</si>
  <si>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</si>
  <si>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</si>
  <si>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</si>
  <si>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</si>
  <si>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</si>
  <si>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</si>
  <si>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</si>
  <si>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</si>
  <si>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</si>
  <si>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</si>
  <si>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</si>
  <si>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</si>
  <si>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</si>
  <si>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</si>
  <si>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</si>
  <si>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</si>
  <si>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</si>
  <si>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</si>
  <si>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</si>
  <si>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</si>
  <si>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</si>
  <si>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</si>
  <si>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</si>
  <si>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</si>
  <si>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</si>
  <si>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</si>
  <si>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</si>
  <si>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</si>
  <si>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</si>
  <si>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</si>
  <si>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</si>
  <si>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</si>
  <si>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</si>
  <si>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</si>
  <si>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</si>
  <si>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</si>
  <si>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</si>
  <si>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</si>
  <si>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</si>
  <si>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</si>
  <si>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</si>
  <si>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</si>
  <si>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</si>
  <si>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</si>
  <si>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</si>
  <si>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</si>
  <si>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</si>
  <si>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</si>
  <si>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</si>
  <si>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</si>
  <si>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</si>
  <si>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</si>
  <si>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</si>
  <si>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</si>
  <si>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</si>
  <si>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</si>
  <si>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</si>
  <si>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</si>
  <si>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</si>
  <si>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</si>
  <si>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</si>
  <si>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</si>
  <si>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</si>
  <si>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</si>
  <si>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</si>
  <si>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</si>
  <si>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</si>
  <si>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</si>
  <si>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</si>
  <si>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</si>
  <si>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</si>
  <si>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</si>
  <si>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</si>
  <si>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</si>
  <si>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</si>
  <si>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</si>
  <si>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</si>
  <si>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</si>
  <si>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</si>
  <si>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</si>
  <si>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</si>
  <si>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</si>
  <si>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</si>
  <si>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</si>
  <si>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</si>
  <si>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</si>
  <si>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</si>
  <si>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</si>
  <si>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</si>
  <si>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</si>
  <si>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</si>
  <si>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</si>
  <si>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</si>
  <si>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</si>
  <si>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</si>
  <si>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</si>
  <si>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</si>
  <si>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</si>
  <si>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</si>
  <si>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</si>
  <si>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</si>
  <si>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</si>
  <si>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</si>
  <si>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</si>
  <si>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</si>
  <si>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</si>
  <si>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</si>
  <si>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</si>
  <si>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</si>
  <si>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</si>
  <si>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</si>
  <si>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</si>
  <si>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</si>
  <si>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</si>
  <si>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</si>
  <si>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</si>
  <si>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</si>
  <si>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</si>
  <si>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</si>
  <si>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</si>
  <si>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</si>
  <si>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</si>
  <si>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</si>
  <si>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</si>
  <si>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</si>
  <si>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</si>
  <si>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</si>
  <si>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</si>
  <si>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</si>
  <si>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</si>
  <si>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</si>
  <si>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</si>
  <si>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</si>
  <si>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</si>
  <si>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</si>
  <si>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</si>
  <si>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</si>
  <si>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</si>
  <si>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</si>
  <si>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</si>
  <si>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</si>
  <si>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</si>
  <si>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</si>
  <si>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</si>
  <si>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</si>
  <si>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</si>
  <si>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</si>
  <si>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</si>
  <si>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</si>
  <si>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</si>
  <si>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</si>
  <si>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</si>
  <si>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</si>
  <si>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</si>
  <si>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</si>
  <si>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</si>
  <si>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</si>
  <si>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</si>
  <si>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</si>
  <si>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</si>
  <si>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</si>
  <si>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</si>
  <si>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</si>
  <si>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</si>
  <si>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</si>
  <si>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</si>
  <si>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</si>
  <si>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</si>
  <si>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</si>
  <si>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</si>
  <si>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</si>
  <si>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</si>
  <si>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</si>
  <si>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</si>
  <si>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</si>
  <si>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</si>
  <si>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</si>
  <si>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</si>
  <si>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</si>
  <si>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</si>
  <si>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</si>
  <si>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</si>
  <si>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</si>
  <si>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</si>
  <si>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</si>
  <si>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</si>
  <si>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</si>
  <si>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</si>
  <si>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</si>
  <si>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</si>
  <si>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</si>
  <si>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</si>
  <si>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</si>
  <si>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</si>
  <si>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</si>
  <si>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</si>
  <si>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</si>
  <si>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</si>
  <si>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</si>
  <si>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</si>
  <si>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</si>
  <si>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</si>
  <si>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</si>
  <si>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</si>
  <si>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</si>
  <si>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</si>
  <si>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</si>
  <si>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</si>
  <si>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</si>
  <si>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</si>
  <si>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</si>
  <si>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</si>
  <si>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</si>
  <si>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</si>
  <si>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</si>
  <si>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</si>
  <si>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</si>
  <si>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</si>
  <si>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</si>
  <si>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</si>
  <si>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</si>
  <si>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</si>
  <si>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</si>
  <si>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</si>
  <si>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</si>
  <si>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</si>
  <si>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</si>
  <si>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</si>
  <si>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</si>
  <si>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</si>
  <si>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</si>
  <si>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</si>
  <si>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</si>
  <si>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</si>
  <si>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</si>
  <si>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</si>
  <si>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</si>
  <si>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</si>
  <si>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</si>
  <si>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</si>
  <si>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</si>
  <si>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</si>
  <si>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</si>
  <si>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</si>
  <si>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</si>
  <si>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</si>
  <si>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</si>
  <si>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</si>
  <si>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</si>
  <si>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</si>
  <si>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</si>
  <si>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</si>
  <si>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</si>
  <si>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</si>
  <si>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</si>
  <si>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</si>
  <si>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</si>
  <si>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</si>
  <si>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</si>
  <si>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</si>
  <si>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</si>
  <si>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</si>
  <si>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</si>
  <si>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</si>
  <si>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</si>
  <si>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</si>
  <si>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</si>
  <si>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</si>
  <si>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</si>
  <si>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</si>
  <si>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</si>
  <si>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</si>
  <si>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</si>
  <si>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</si>
  <si>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</si>
  <si>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</si>
  <si>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</si>
  <si>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</si>
  <si>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</si>
  <si>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</si>
  <si>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</si>
  <si>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</si>
  <si>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</si>
  <si>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</si>
  <si>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</si>
  <si>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</si>
  <si>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</si>
  <si>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</si>
  <si>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</si>
  <si>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</si>
  <si>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</si>
  <si>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</si>
  <si>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</si>
  <si>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</si>
  <si>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</si>
  <si>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</si>
  <si>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</si>
  <si>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</si>
  <si>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</si>
  <si>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</si>
  <si>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</si>
  <si>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</si>
  <si>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</si>
  <si>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</si>
  <si>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</si>
  <si>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</si>
  <si>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</si>
  <si>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</si>
  <si>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</si>
  <si>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</si>
  <si>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</si>
  <si>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</si>
  <si>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</si>
  <si>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</si>
  <si>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</si>
  <si>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</si>
  <si>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</si>
  <si>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</si>
  <si>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</si>
  <si>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</si>
  <si>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</si>
  <si>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</si>
  <si>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</si>
  <si>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</si>
  <si>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</si>
  <si>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</si>
  <si>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</si>
  <si>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</si>
  <si>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</si>
  <si>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</si>
  <si>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</si>
  <si>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</si>
  <si>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</si>
  <si>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</si>
  <si>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</si>
  <si>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</si>
  <si>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</si>
  <si>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</si>
  <si>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</si>
  <si>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</si>
  <si>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</si>
  <si>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</si>
  <si>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</si>
  <si>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</si>
  <si>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</si>
  <si>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</si>
  <si>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</si>
  <si>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</si>
  <si>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</si>
  <si>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</si>
  <si>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</si>
  <si>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</si>
  <si>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</si>
  <si>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</si>
  <si>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</si>
  <si>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</si>
  <si>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</si>
  <si>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</si>
  <si>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</si>
  <si>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</si>
  <si>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</si>
  <si>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</si>
  <si>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</si>
  <si>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</si>
  <si>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</si>
  <si>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</si>
  <si>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</si>
  <si>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</si>
  <si>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</si>
  <si>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</si>
  <si>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</si>
  <si>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</si>
  <si>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</si>
  <si>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</si>
  <si>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</si>
  <si>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</si>
  <si>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</si>
  <si>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</si>
  <si>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</si>
  <si>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</si>
  <si>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</si>
  <si>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</si>
  <si>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</si>
  <si>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</si>
  <si>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</si>
  <si>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</si>
  <si>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</si>
  <si>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</si>
  <si>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</si>
  <si>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</si>
  <si>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</si>
  <si>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</si>
  <si>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</si>
  <si>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</si>
  <si>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</si>
  <si>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</si>
  <si>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</si>
  <si>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</si>
  <si>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</si>
  <si>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</si>
  <si>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</si>
  <si>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</si>
  <si>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</si>
  <si>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</si>
  <si>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</si>
  <si>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</si>
  <si>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</si>
  <si>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</si>
  <si>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</si>
  <si>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</si>
  <si>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</si>
  <si>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</si>
  <si>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</si>
  <si>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</si>
  <si>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</si>
  <si>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</si>
  <si>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</si>
  <si>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</si>
  <si>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</si>
  <si>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</si>
  <si>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</si>
  <si>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</si>
  <si>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</si>
  <si>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</si>
  <si>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</si>
  <si>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</si>
  <si>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</si>
  <si>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</si>
  <si>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</si>
  <si>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</si>
  <si>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</si>
  <si>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</si>
  <si>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</si>
  <si>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</si>
  <si>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</si>
  <si>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</si>
  <si>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</si>
  <si>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</si>
  <si>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</si>
  <si>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</si>
  <si>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</si>
  <si>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</si>
  <si>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</si>
  <si>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</si>
  <si>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</si>
  <si>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</si>
  <si>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</si>
  <si>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</si>
  <si>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</si>
  <si>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</si>
  <si>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</si>
  <si>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</si>
  <si>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</si>
  <si>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</si>
  <si>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</si>
  <si>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</si>
  <si>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</si>
  <si>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</si>
  <si>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</si>
  <si>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</si>
  <si>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</si>
  <si>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</si>
  <si>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</si>
  <si>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</si>
  <si>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</si>
  <si>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</si>
  <si>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</si>
  <si>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</si>
  <si>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</si>
  <si>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</si>
  <si>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</si>
  <si>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</si>
  <si>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</si>
  <si>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</si>
  <si>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</si>
  <si>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</si>
  <si>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</si>
  <si>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</si>
  <si>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</si>
  <si>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</si>
  <si>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</si>
  <si>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</si>
  <si>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</si>
  <si>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</si>
  <si>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</si>
  <si>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</si>
  <si>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</si>
  <si>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</si>
  <si>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</si>
  <si>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</si>
  <si>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</si>
  <si>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</si>
  <si>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</si>
  <si>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</si>
  <si>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</si>
  <si>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</si>
  <si>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</si>
  <si>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</si>
  <si>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</si>
  <si>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</si>
  <si>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</si>
  <si>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</si>
  <si>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</si>
  <si>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</si>
  <si>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</si>
  <si>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</si>
  <si>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</si>
  <si>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</si>
  <si>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</si>
  <si>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</si>
  <si>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</si>
  <si>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</si>
  <si>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</si>
  <si>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</si>
  <si>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</si>
  <si>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</si>
  <si>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</si>
  <si>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</si>
  <si>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</si>
  <si>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</si>
  <si>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</si>
  <si>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</si>
  <si>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</si>
  <si>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</si>
  <si>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</si>
  <si>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</si>
  <si>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</si>
  <si>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</si>
  <si>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</si>
  <si>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</si>
  <si>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</si>
  <si>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</si>
  <si>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</si>
  <si>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</si>
  <si>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</si>
  <si>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</si>
  <si>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</si>
  <si>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</si>
  <si>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</si>
  <si>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</si>
  <si>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</si>
  <si>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</si>
  <si>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</si>
  <si>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</si>
  <si>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</si>
  <si>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</si>
  <si>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</si>
  <si>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</si>
  <si>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</si>
  <si>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</si>
  <si>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</si>
  <si>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</si>
  <si>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</si>
  <si>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</si>
  <si>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</si>
  <si>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</si>
  <si>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</si>
  <si>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</si>
  <si>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</si>
  <si>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</si>
  <si>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</si>
  <si>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</si>
  <si>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</si>
  <si>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</si>
  <si>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</si>
  <si>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</si>
  <si>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</si>
  <si>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</si>
  <si>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</si>
  <si>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</si>
  <si>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</si>
  <si>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</si>
  <si>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</si>
  <si>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</si>
  <si>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</si>
  <si>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</si>
  <si>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</si>
  <si>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</si>
  <si>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</si>
  <si>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</si>
  <si>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</si>
  <si>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</si>
  <si>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</si>
  <si>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</si>
  <si>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</si>
  <si>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</si>
  <si>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</si>
  <si>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</si>
  <si>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</si>
  <si>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</si>
  <si>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</si>
  <si>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</si>
  <si>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</si>
  <si>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</si>
  <si>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</si>
  <si>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</si>
  <si>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</si>
  <si>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</si>
  <si>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</si>
  <si>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</si>
  <si>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</si>
  <si>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</si>
  <si>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</si>
  <si>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</si>
  <si>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</si>
  <si>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</si>
  <si>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</si>
  <si>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</si>
  <si>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</si>
  <si>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</si>
  <si>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</si>
  <si>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</si>
  <si>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</si>
  <si>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</si>
  <si>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</si>
  <si>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</si>
  <si>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</si>
  <si>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</si>
  <si>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</si>
  <si>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</si>
  <si>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</si>
  <si>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</si>
  <si>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</si>
  <si>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</si>
  <si>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</si>
  <si>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</si>
  <si>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</si>
  <si>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</si>
  <si>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</si>
  <si>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</si>
  <si>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</si>
  <si>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</si>
  <si>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</si>
  <si>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</si>
  <si>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</si>
  <si>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</si>
  <si>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</si>
  <si>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</si>
  <si>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</si>
  <si>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</si>
  <si>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</si>
  <si>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</si>
  <si>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</si>
  <si>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</si>
  <si>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</si>
  <si>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</si>
  <si>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</si>
  <si>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</si>
  <si>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</si>
  <si>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</si>
  <si>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</si>
  <si>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</si>
  <si>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</si>
  <si>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</si>
  <si>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</si>
  <si>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</si>
  <si>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</si>
  <si>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</si>
  <si>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</si>
  <si>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</si>
  <si>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</si>
  <si>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</si>
  <si>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</si>
  <si>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</si>
  <si>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</si>
  <si>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</si>
  <si>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</si>
  <si>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</si>
  <si>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</si>
  <si>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</si>
  <si>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</si>
  <si>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</si>
  <si>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</si>
  <si>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</si>
  <si>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</si>
  <si>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</si>
  <si>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</si>
  <si>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</si>
  <si>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</si>
  <si>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</si>
  <si>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</si>
  <si>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</si>
  <si>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</si>
  <si>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</si>
  <si>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</si>
  <si>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</si>
  <si>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</si>
  <si>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</si>
  <si>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</si>
  <si>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</si>
  <si>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</si>
  <si>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</si>
  <si>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</si>
  <si>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</si>
  <si>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</si>
  <si>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</si>
  <si>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</si>
  <si>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</si>
  <si>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</si>
  <si>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</si>
  <si>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</si>
  <si>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</si>
  <si>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</si>
  <si>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</si>
  <si>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</si>
  <si>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</si>
  <si>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</si>
  <si>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</si>
  <si>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</si>
  <si>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</si>
  <si>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</si>
  <si>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</si>
  <si>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</si>
  <si>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</si>
  <si>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</si>
  <si>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</si>
  <si>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</si>
  <si>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</si>
  <si>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</si>
  <si>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</si>
  <si>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</si>
  <si>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</si>
  <si>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</si>
  <si>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</si>
  <si>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</si>
  <si>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</si>
  <si>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</si>
  <si>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</si>
  <si>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</si>
  <si>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</si>
  <si>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</si>
  <si>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</si>
  <si>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</si>
  <si>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</si>
  <si>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</si>
  <si>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</si>
  <si>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</si>
  <si>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</si>
  <si>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</si>
  <si>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</si>
  <si>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</si>
  <si>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</si>
  <si>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</si>
  <si>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</si>
  <si>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</si>
  <si>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</si>
  <si>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</si>
  <si>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</si>
  <si>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</si>
  <si>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</si>
  <si>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</si>
  <si>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</si>
  <si>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</si>
  <si>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</si>
  <si>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</si>
  <si>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</si>
  <si>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</si>
  <si>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</si>
  <si>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</si>
  <si>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</si>
  <si>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</si>
  <si>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</si>
  <si>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</si>
  <si>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</si>
  <si>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</si>
  <si>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</si>
  <si>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</si>
  <si>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</si>
  <si>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</si>
  <si>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</si>
  <si>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</si>
  <si>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</si>
  <si>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</si>
  <si>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</si>
  <si>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</si>
  <si>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</si>
  <si>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</si>
  <si>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</si>
  <si>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</si>
  <si>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</si>
  <si>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</si>
  <si>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</si>
  <si>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</si>
  <si>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</si>
  <si>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</si>
  <si>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</si>
  <si>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</si>
  <si>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</si>
  <si>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</si>
  <si>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</si>
  <si>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</si>
  <si>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</si>
  <si>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</si>
  <si>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</si>
  <si>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</si>
  <si>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</si>
  <si>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</si>
  <si>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</si>
  <si>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</si>
  <si>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</si>
  <si>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</si>
  <si>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</si>
  <si>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</si>
  <si>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</si>
  <si>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</si>
  <si>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</si>
  <si>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</si>
  <si>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</si>
  <si>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</si>
  <si>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</si>
  <si>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</si>
  <si>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</si>
  <si>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</si>
  <si>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</si>
  <si>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</si>
  <si>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</si>
  <si>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</si>
  <si>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</si>
  <si>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</si>
  <si>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</si>
  <si>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</si>
  <si>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</si>
  <si>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</si>
  <si>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</si>
  <si>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</si>
  <si>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</si>
  <si>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</si>
  <si>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</si>
  <si>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</si>
  <si>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</si>
  <si>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</si>
  <si>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</si>
  <si>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</si>
  <si>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</si>
  <si>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</si>
  <si>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</si>
  <si>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</si>
  <si>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</si>
  <si>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</si>
  <si>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</si>
  <si>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</si>
  <si>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</si>
  <si>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</si>
  <si>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</si>
  <si>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</si>
  <si>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</si>
  <si>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</si>
  <si>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</si>
  <si>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</si>
  <si>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</si>
  <si>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</si>
  <si>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</si>
  <si>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</si>
  <si>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</si>
  <si>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</si>
  <si>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</si>
  <si>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</si>
  <si>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</si>
  <si>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</si>
  <si>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</si>
  <si>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</si>
  <si>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</si>
  <si>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</si>
  <si>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</si>
  <si>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</si>
  <si>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</si>
  <si>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</si>
  <si>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</si>
  <si>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</si>
  <si>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</si>
  <si>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</si>
  <si>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</si>
  <si>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</si>
  <si>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</si>
  <si>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</si>
  <si>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</si>
  <si>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</si>
  <si>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</si>
  <si>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</si>
  <si>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</si>
  <si>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</si>
  <si>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</si>
  <si>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</si>
  <si>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</si>
  <si>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</si>
  <si>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</si>
  <si>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</si>
  <si>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</si>
  <si>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</si>
  <si>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</si>
  <si>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</si>
  <si>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</si>
  <si>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</si>
  <si>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</si>
  <si>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</si>
  <si>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</si>
  <si>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</si>
  <si>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</si>
  <si>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</si>
  <si>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</si>
  <si>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</si>
  <si>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</si>
  <si>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</si>
  <si>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</si>
  <si>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</si>
  <si>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</si>
  <si>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</si>
  <si>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</si>
  <si>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</si>
  <si>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</si>
  <si>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</si>
  <si>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</si>
  <si>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</si>
  <si>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</si>
  <si>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</si>
  <si>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</si>
  <si>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</si>
  <si>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</si>
  <si>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</si>
  <si>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</si>
  <si>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</si>
  <si>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</si>
  <si>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</si>
  <si>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</si>
  <si>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</si>
  <si>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</si>
  <si>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</si>
  <si>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</si>
  <si>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</si>
  <si>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</si>
  <si>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</si>
  <si>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</si>
  <si>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</si>
  <si>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</si>
  <si>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</si>
  <si>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</si>
  <si>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</si>
  <si>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</si>
  <si>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</si>
  <si>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</si>
  <si>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</si>
  <si>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</si>
  <si>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</si>
  <si>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</si>
  <si>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</si>
  <si>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</si>
  <si>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</si>
  <si>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</si>
  <si>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</si>
  <si>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</si>
  <si>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</si>
  <si>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</si>
  <si>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</si>
  <si>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</si>
  <si>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</si>
  <si>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</si>
  <si>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</si>
  <si>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</si>
  <si>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</si>
  <si>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</si>
  <si>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</si>
  <si>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</si>
  <si>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</si>
  <si>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</si>
  <si>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</si>
  <si>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</si>
  <si>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</si>
  <si>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</si>
  <si>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</si>
  <si>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</si>
  <si>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</si>
  <si>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</si>
  <si>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</si>
  <si>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</si>
  <si>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</si>
  <si>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</si>
  <si>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</si>
  <si>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</si>
  <si>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</si>
  <si>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</si>
  <si>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</si>
  <si>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</si>
  <si>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</si>
  <si>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</si>
  <si>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</si>
  <si>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</si>
  <si>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</si>
  <si>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</si>
  <si>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</si>
  <si>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</si>
  <si>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</si>
  <si>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</si>
  <si>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</si>
  <si>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</si>
  <si>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</si>
  <si>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</si>
  <si>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</si>
  <si>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</si>
  <si>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</si>
  <si>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</si>
  <si>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</si>
  <si>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</si>
  <si>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</si>
  <si>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</si>
  <si>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</si>
  <si>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</si>
  <si>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</si>
  <si>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</si>
  <si>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</si>
  <si>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</si>
  <si>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</si>
  <si>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</si>
  <si>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</si>
  <si>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</si>
  <si>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</si>
  <si>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</si>
  <si>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</si>
  <si>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</si>
  <si>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</si>
  <si>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</si>
  <si>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</si>
  <si>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</si>
  <si>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</si>
  <si>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</si>
  <si>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</si>
  <si>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</si>
  <si>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</si>
  <si>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</si>
  <si>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</si>
  <si>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</si>
  <si>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</si>
  <si>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</si>
  <si>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</si>
  <si>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</si>
  <si>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</si>
  <si>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</si>
  <si>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</si>
  <si>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</si>
  <si>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</si>
  <si>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</si>
  <si>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</si>
  <si>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</si>
  <si>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</si>
  <si>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</si>
  <si>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</si>
  <si>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</si>
  <si>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</si>
  <si>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</si>
  <si>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</si>
  <si>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</si>
  <si>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</si>
  <si>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</si>
  <si>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</si>
  <si>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</si>
  <si>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</si>
  <si>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</si>
  <si>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</si>
  <si>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</si>
  <si>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</si>
  <si>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</si>
  <si>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</si>
  <si>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</si>
  <si>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</si>
  <si>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</si>
  <si>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</si>
  <si>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</si>
  <si>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</si>
  <si>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</si>
  <si>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</si>
  <si>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</si>
  <si>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</si>
  <si>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</si>
  <si>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</si>
  <si>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</si>
  <si>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</si>
  <si>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</si>
  <si>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</si>
  <si>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</si>
  <si>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</si>
  <si>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</si>
  <si>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</si>
  <si>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</si>
  <si>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</si>
  <si>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</si>
  <si>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</si>
  <si>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</si>
  <si>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</si>
  <si>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</si>
  <si>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</si>
  <si>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</si>
  <si>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</si>
  <si>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</si>
  <si>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</si>
  <si>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</si>
  <si>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</si>
  <si>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</si>
  <si>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</si>
  <si>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</si>
  <si>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</si>
  <si>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</si>
  <si>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</si>
  <si>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</si>
  <si>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</si>
  <si>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</si>
  <si>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</si>
  <si>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</si>
  <si>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</si>
  <si>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</si>
  <si>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</si>
  <si>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</si>
  <si>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</si>
  <si>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</si>
  <si>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</si>
  <si>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</si>
  <si>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</si>
  <si>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</si>
  <si>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</si>
  <si>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</si>
  <si>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</si>
  <si>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</si>
  <si>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</si>
  <si>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</si>
  <si>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</si>
  <si>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</si>
  <si>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</si>
  <si>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</si>
  <si>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</si>
  <si>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</si>
  <si>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</si>
  <si>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</si>
  <si>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</si>
  <si>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</si>
  <si>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</si>
  <si>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</si>
  <si>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</si>
  <si>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</si>
  <si>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</si>
  <si>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</si>
  <si>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</si>
  <si>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</si>
  <si>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</si>
  <si>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</si>
  <si>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</si>
  <si>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</si>
  <si>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</si>
  <si>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</si>
  <si>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</si>
  <si>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</si>
  <si>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</si>
  <si>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</si>
  <si>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</si>
  <si>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</si>
  <si>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</si>
  <si>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</si>
  <si>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</si>
  <si>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</si>
  <si>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</si>
  <si>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</si>
  <si>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</si>
  <si>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</si>
  <si>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</si>
  <si>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</si>
  <si>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</si>
  <si>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</si>
  <si>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</si>
  <si>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</si>
  <si>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</si>
  <si>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</si>
  <si>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</si>
  <si>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</si>
  <si>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</si>
  <si>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</si>
  <si>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</si>
  <si>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</si>
  <si>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</si>
  <si>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</si>
  <si>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</si>
  <si>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</si>
  <si>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</si>
  <si>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</si>
  <si>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</si>
  <si>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</si>
  <si>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</si>
  <si>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</si>
  <si>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</si>
  <si>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</si>
  <si>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</si>
  <si>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</si>
  <si>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</si>
  <si>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</si>
  <si>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</si>
  <si>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</si>
  <si>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</si>
  <si>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</si>
  <si>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</si>
  <si>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</si>
  <si>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</si>
  <si>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</si>
  <si>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</si>
  <si>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</si>
  <si>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</si>
  <si>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</si>
  <si>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</si>
  <si>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</si>
  <si>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</si>
  <si>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</si>
  <si>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</si>
  <si>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</si>
  <si>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</si>
  <si>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</si>
  <si>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</si>
  <si>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</si>
  <si>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</si>
  <si>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</si>
  <si>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</si>
  <si>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</si>
  <si>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</si>
  <si>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</si>
  <si>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</si>
  <si>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</si>
  <si>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</si>
  <si>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</si>
  <si>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</si>
  <si>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</si>
  <si>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</si>
  <si>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</si>
  <si>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</si>
  <si>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</si>
  <si>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</si>
  <si>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</si>
  <si>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</si>
  <si>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</si>
  <si>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</si>
  <si>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</si>
  <si>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</si>
  <si>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</si>
  <si>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</si>
  <si>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</si>
  <si>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</si>
  <si>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</si>
  <si>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</si>
  <si>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</si>
  <si>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</si>
  <si>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</si>
  <si>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</si>
  <si>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</si>
  <si>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</si>
  <si>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</si>
  <si>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</si>
  <si>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</si>
  <si>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</si>
  <si>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</si>
  <si>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</si>
  <si>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</si>
  <si>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</si>
  <si>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</si>
  <si>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</si>
  <si>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</si>
  <si>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</si>
  <si>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</si>
  <si>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</si>
  <si>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</si>
  <si>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</si>
  <si>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</si>
  <si>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</si>
  <si>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</si>
  <si>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</si>
  <si>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</si>
  <si>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</si>
  <si>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</si>
  <si>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</si>
  <si>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</si>
  <si>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</si>
  <si>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</si>
  <si>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</si>
  <si>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</si>
  <si>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</si>
  <si>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</si>
  <si>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</si>
  <si>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</si>
  <si>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</si>
  <si>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</si>
  <si>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</si>
  <si>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</si>
  <si>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</si>
  <si>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</si>
  <si>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</si>
  <si>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</si>
  <si>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</si>
  <si>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</si>
  <si>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</si>
  <si>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</si>
  <si>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</si>
  <si>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</si>
  <si>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</si>
  <si>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</si>
  <si>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</si>
  <si>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</si>
  <si>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</si>
  <si>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</si>
  <si>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</si>
  <si>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</si>
  <si>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</si>
  <si>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</si>
  <si>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</si>
  <si>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</si>
  <si>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</si>
  <si>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</si>
  <si>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</si>
  <si>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</si>
  <si>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</si>
  <si>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</si>
  <si>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</si>
  <si>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</si>
  <si>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</si>
  <si>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</si>
  <si>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</si>
  <si>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</si>
  <si>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</si>
  <si>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</si>
  <si>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</si>
  <si>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</si>
  <si>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</si>
  <si>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</si>
  <si>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</si>
  <si>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</si>
  <si>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</si>
  <si>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</si>
  <si>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</si>
  <si>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</si>
  <si>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</si>
  <si>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</si>
  <si>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</si>
  <si>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</si>
  <si>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</si>
  <si>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</si>
  <si>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</si>
  <si>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</si>
  <si>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</si>
  <si>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</si>
  <si>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</si>
  <si>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</si>
  <si>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</si>
  <si>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</si>
  <si>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</si>
  <si>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</si>
  <si>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</si>
  <si>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</si>
  <si>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</si>
  <si>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</si>
  <si>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</si>
  <si>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</si>
  <si>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</si>
  <si>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</si>
  <si>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</si>
  <si>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</si>
  <si>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</si>
  <si>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</si>
  <si>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</si>
  <si>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</si>
  <si>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</si>
  <si>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</si>
  <si>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</si>
  <si>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</si>
  <si>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</si>
  <si>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</si>
  <si>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</si>
  <si>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</si>
  <si>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</si>
  <si>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</si>
  <si>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</si>
  <si>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</si>
  <si>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</si>
  <si>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</si>
  <si>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</si>
  <si>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</si>
  <si>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</si>
  <si>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</si>
  <si>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</si>
  <si>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</si>
  <si>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</si>
  <si>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</si>
  <si>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</si>
  <si>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</si>
  <si>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</si>
  <si>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</si>
  <si>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</si>
  <si>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</si>
  <si>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</si>
  <si>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</si>
  <si>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</si>
  <si>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</si>
  <si>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</si>
  <si>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</si>
  <si>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</si>
  <si>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</si>
  <si>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</si>
  <si>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</si>
  <si>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</si>
  <si>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</si>
  <si>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</si>
  <si>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</si>
  <si>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</si>
  <si>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</si>
  <si>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</si>
  <si>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</si>
  <si>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</si>
  <si>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</si>
  <si>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</si>
  <si>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</si>
  <si>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</si>
  <si>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</si>
  <si>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</si>
  <si>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</si>
  <si>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</si>
  <si>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</si>
  <si>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</si>
  <si>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</si>
  <si>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</si>
  <si>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</si>
  <si>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</si>
  <si>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</si>
  <si>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</si>
  <si>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</si>
  <si>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</si>
  <si>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</si>
  <si>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</si>
  <si>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</si>
  <si>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</si>
  <si>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</si>
  <si>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</si>
  <si>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</si>
  <si>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</si>
  <si>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</si>
  <si>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</si>
  <si>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</si>
  <si>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</si>
  <si>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</si>
  <si>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</si>
  <si>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</si>
  <si>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</si>
  <si>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</si>
  <si>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</si>
  <si>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</si>
  <si>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</si>
  <si>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</si>
  <si>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</si>
  <si>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</si>
  <si>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</si>
  <si>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</si>
  <si>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</si>
  <si>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</si>
  <si>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</si>
  <si>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</si>
  <si>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</si>
  <si>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</si>
  <si>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</si>
  <si>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</si>
  <si>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</si>
  <si>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</si>
  <si>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</si>
  <si>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</si>
  <si>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</si>
  <si>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</si>
  <si>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</si>
  <si>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</si>
  <si>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</si>
  <si>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</si>
  <si>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</si>
  <si>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</si>
  <si>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</si>
  <si>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</si>
  <si>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</si>
  <si>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</si>
  <si>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</si>
  <si>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</si>
  <si>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</si>
  <si>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</si>
  <si>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</si>
  <si>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</si>
  <si>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</si>
  <si>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</si>
  <si>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</si>
  <si>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</si>
  <si>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</si>
  <si>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</si>
  <si>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</si>
  <si>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</si>
  <si>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</si>
  <si>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</si>
  <si>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</si>
  <si>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</si>
  <si>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</si>
  <si>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</si>
  <si>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</si>
  <si>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</si>
  <si>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</si>
  <si>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</si>
  <si>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</si>
  <si>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</si>
  <si>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</si>
  <si>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</si>
  <si>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</si>
  <si>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</si>
  <si>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</si>
  <si>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</si>
  <si>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</si>
  <si>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</si>
  <si>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</si>
  <si>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</si>
  <si>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</si>
  <si>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</si>
  <si>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</si>
  <si>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</si>
  <si>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</si>
  <si>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</si>
  <si>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</si>
  <si>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</si>
  <si>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</si>
  <si>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</si>
  <si>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</si>
  <si>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</si>
  <si>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</si>
  <si>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</si>
  <si>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</si>
  <si>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</si>
  <si>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</si>
  <si>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</si>
  <si>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</si>
  <si>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</si>
  <si>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</si>
  <si>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</si>
  <si>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</si>
  <si>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</si>
  <si>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</si>
  <si>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</si>
  <si>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</si>
  <si>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</si>
  <si>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</si>
  <si>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</si>
  <si>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</si>
  <si>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</si>
  <si>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</si>
  <si>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</si>
  <si>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</si>
  <si>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</si>
  <si>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</si>
  <si>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</si>
  <si>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</si>
  <si>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</si>
  <si>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</si>
  <si>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</si>
  <si>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</si>
  <si>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</si>
  <si>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</si>
  <si>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</si>
  <si>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</si>
  <si>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</si>
  <si>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</si>
  <si>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</si>
  <si>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</si>
  <si>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</si>
  <si>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</si>
  <si>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</si>
  <si>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</si>
  <si>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</si>
  <si>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</si>
  <si>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</si>
  <si>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</si>
  <si>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</si>
  <si>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</si>
  <si>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</si>
  <si>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</si>
  <si>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</si>
  <si>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</si>
  <si>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</si>
  <si>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</si>
  <si>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</si>
  <si>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</si>
  <si>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</si>
  <si>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</si>
  <si>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</si>
  <si>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</si>
  <si>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</si>
  <si>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</si>
  <si>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</si>
  <si>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</si>
  <si>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</si>
  <si>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</si>
  <si>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</si>
  <si>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</si>
  <si>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</si>
  <si>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</si>
  <si>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</si>
  <si>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</si>
  <si>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</si>
  <si>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</si>
  <si>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</si>
  <si>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</si>
  <si>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</si>
  <si>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</si>
  <si>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</si>
  <si>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</si>
  <si>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</si>
  <si>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</si>
  <si>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</si>
  <si>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</si>
  <si>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</si>
  <si>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</si>
  <si>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</si>
  <si>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</si>
  <si>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</si>
  <si>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</si>
  <si>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</si>
  <si>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</si>
  <si>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</si>
  <si>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</si>
  <si>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</si>
  <si>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</si>
  <si>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</si>
  <si>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</si>
  <si>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</si>
  <si>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</si>
  <si>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</si>
  <si>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</si>
  <si>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</si>
  <si>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</si>
  <si>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</si>
  <si>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</si>
  <si>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</si>
  <si>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</si>
  <si>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</si>
  <si>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</si>
  <si>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</si>
  <si>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</si>
  <si>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</si>
  <si>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</si>
  <si>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</si>
  <si>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</si>
  <si>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</si>
  <si>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</si>
  <si>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</si>
  <si>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</si>
  <si>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</si>
  <si>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</si>
  <si>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</si>
  <si>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</si>
  <si>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</si>
  <si>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</si>
  <si>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</si>
  <si>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</si>
  <si>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</si>
  <si>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</si>
  <si>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</si>
  <si>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</si>
  <si>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</si>
  <si>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</si>
  <si>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</si>
  <si>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</si>
  <si>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</si>
  <si>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</si>
  <si>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</si>
  <si>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</si>
  <si>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</si>
  <si>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</si>
  <si>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</si>
  <si>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</si>
  <si>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</si>
  <si>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</si>
  <si>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</si>
  <si>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</si>
  <si>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</si>
  <si>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</si>
  <si>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</si>
  <si>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</si>
  <si>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</si>
  <si>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</si>
  <si>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</si>
  <si>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</si>
  <si>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</si>
  <si>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</si>
  <si>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</si>
  <si>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</si>
  <si>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</si>
  <si>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</si>
  <si>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</si>
  <si>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</si>
  <si>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</si>
  <si>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</si>
  <si>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</si>
  <si>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</si>
  <si>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</si>
  <si>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</si>
  <si>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</si>
  <si>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</si>
  <si>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</si>
  <si>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</si>
  <si>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</si>
  <si>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</si>
  <si>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</si>
  <si>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</si>
  <si>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</si>
  <si>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</si>
  <si>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</si>
  <si>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</si>
  <si>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</si>
  <si>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</si>
  <si>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</si>
  <si>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</si>
  <si>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</si>
  <si>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</si>
  <si>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</si>
  <si>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</si>
  <si>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</si>
  <si>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</si>
  <si>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</si>
  <si>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</si>
  <si>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</si>
  <si>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</si>
  <si>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</si>
  <si>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</si>
  <si>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</si>
  <si>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</si>
  <si>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</si>
  <si>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</si>
  <si>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</si>
  <si>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</si>
  <si>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</si>
  <si>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</si>
  <si>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</si>
  <si>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</si>
  <si>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</si>
  <si>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</si>
  <si>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</si>
  <si>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</si>
  <si>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</si>
  <si>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</si>
  <si>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</si>
  <si>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</si>
  <si>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</si>
  <si>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</si>
  <si>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</si>
  <si>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</si>
  <si>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</si>
  <si>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</si>
  <si>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</si>
  <si>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</si>
  <si>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</si>
  <si>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</si>
  <si>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</si>
  <si>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</si>
  <si>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</si>
  <si>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</si>
  <si>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</si>
  <si>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</si>
  <si>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</si>
  <si>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</si>
  <si>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</si>
  <si>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</si>
  <si>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</si>
  <si>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</si>
  <si>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</si>
  <si>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</si>
  <si>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</si>
  <si>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</si>
  <si>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</si>
  <si>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</si>
  <si>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</si>
  <si>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</si>
  <si>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</si>
  <si>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</si>
  <si>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</si>
  <si>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</si>
  <si>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</si>
  <si>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</si>
  <si>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</si>
  <si>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</si>
  <si>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</si>
  <si>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</si>
  <si>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</si>
  <si>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</si>
  <si>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</si>
  <si>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</si>
  <si>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</si>
  <si>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</si>
  <si>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</si>
  <si>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</si>
  <si>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</si>
  <si>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</si>
  <si>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</si>
  <si>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</si>
  <si>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</si>
  <si>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</si>
  <si>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</si>
  <si>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</si>
  <si>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</si>
  <si>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</si>
  <si>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</si>
  <si>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</si>
  <si>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</si>
  <si>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</si>
  <si>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</si>
  <si>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</si>
  <si>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</si>
  <si>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</si>
  <si>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</si>
  <si>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</si>
  <si>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</si>
  <si>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</si>
  <si>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</si>
  <si>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</si>
  <si>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</si>
  <si>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</si>
  <si>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</si>
  <si>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</si>
  <si>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</si>
  <si>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</si>
  <si>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</si>
  <si>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</si>
  <si>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</si>
  <si>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</si>
  <si>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</si>
  <si>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</si>
  <si>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</si>
  <si>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</si>
  <si>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</si>
  <si>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</si>
  <si>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</si>
  <si>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</si>
  <si>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</si>
  <si>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</si>
  <si>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</si>
  <si>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</si>
  <si>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</si>
  <si>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</si>
  <si>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</si>
  <si>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</si>
  <si>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</si>
  <si>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</si>
  <si>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</si>
  <si>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</si>
  <si>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</si>
  <si>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</si>
  <si>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</si>
  <si>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</si>
  <si>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</si>
  <si>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</si>
  <si>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</si>
  <si>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</si>
  <si>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</si>
  <si>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</si>
  <si>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</si>
  <si>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</si>
  <si>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</si>
  <si>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</si>
  <si>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</si>
  <si>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</si>
  <si>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</si>
  <si>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</si>
  <si>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</si>
  <si>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</si>
  <si>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</si>
  <si>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</si>
  <si>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</si>
  <si>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</si>
  <si>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</si>
  <si>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</si>
  <si>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</si>
  <si>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</si>
  <si>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</si>
  <si>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</si>
  <si>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</si>
  <si>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</si>
  <si>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</si>
  <si>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</si>
  <si>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</si>
  <si>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</si>
  <si>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</si>
  <si>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</si>
  <si>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</si>
  <si>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</si>
  <si>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</si>
  <si>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</si>
  <si>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</si>
  <si>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</si>
  <si>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</si>
  <si>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</si>
  <si>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</si>
  <si>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</si>
  <si>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</si>
  <si>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</si>
  <si>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</si>
  <si>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</si>
  <si>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</si>
  <si>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</si>
  <si>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</si>
  <si>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</si>
  <si>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</si>
  <si>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</si>
  <si>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</si>
  <si>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</si>
  <si>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</si>
  <si>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</si>
  <si>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</si>
  <si>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</si>
  <si>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</si>
  <si>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</si>
  <si>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</si>
  <si>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</si>
  <si>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</si>
  <si>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</si>
  <si>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</si>
  <si>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</si>
  <si>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</si>
  <si>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</si>
  <si>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</si>
  <si>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</si>
  <si>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</si>
  <si>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</si>
  <si>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</si>
  <si>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</si>
  <si>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</si>
  <si>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</si>
  <si>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</si>
  <si>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</si>
  <si>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</si>
  <si>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</si>
  <si>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</si>
  <si>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</si>
  <si>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</si>
  <si>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</si>
  <si>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</si>
  <si>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</si>
  <si>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</si>
  <si>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</si>
  <si>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</si>
  <si>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</si>
  <si>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</si>
  <si>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</si>
  <si>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</si>
  <si>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</si>
  <si>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</si>
  <si>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</si>
  <si>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</si>
  <si>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</si>
  <si>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</si>
  <si>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</si>
  <si>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</si>
  <si>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</si>
  <si>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</si>
  <si>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</si>
  <si>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</si>
  <si>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</si>
  <si>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</si>
  <si>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</si>
  <si>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</si>
  <si>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</si>
  <si>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</si>
  <si>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</si>
  <si>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</si>
  <si>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</si>
  <si>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</si>
  <si>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</si>
  <si>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</si>
  <si>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</si>
  <si>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</si>
  <si>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</si>
  <si>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</si>
  <si>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</si>
  <si>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</si>
  <si>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</si>
  <si>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</si>
  <si>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</si>
  <si>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</si>
  <si>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</si>
  <si>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</si>
  <si>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</si>
  <si>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</si>
  <si>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</si>
  <si>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</si>
  <si>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</si>
  <si>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</si>
  <si>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</si>
  <si>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</si>
  <si>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</si>
  <si>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</si>
  <si>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</si>
  <si>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</si>
  <si>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</si>
  <si>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</si>
  <si>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</si>
  <si>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</si>
  <si>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</si>
  <si>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</si>
  <si>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</si>
  <si>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</si>
  <si>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</si>
  <si>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</si>
  <si>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</si>
  <si>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</si>
  <si>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</si>
  <si>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</si>
  <si>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</si>
  <si>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</si>
  <si>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</si>
  <si>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</si>
  <si>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</si>
  <si>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</si>
  <si>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</si>
  <si>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</si>
  <si>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</si>
  <si>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</si>
  <si>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</si>
  <si>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</si>
  <si>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</si>
  <si>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</si>
  <si>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</si>
  <si>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</si>
  <si>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</si>
  <si>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</si>
  <si>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</si>
  <si>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</si>
  <si>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</si>
  <si>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</si>
  <si>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</si>
  <si>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</si>
  <si>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</si>
  <si>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</si>
  <si>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</si>
  <si>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</si>
  <si>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</si>
  <si>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</si>
  <si>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</si>
  <si>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</si>
  <si>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</si>
  <si>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</si>
  <si>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</si>
  <si>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</si>
  <si>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</si>
  <si>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</si>
  <si>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</si>
  <si>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</si>
  <si>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</si>
  <si>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</si>
  <si>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</si>
  <si>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</si>
  <si>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</si>
  <si>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</si>
  <si>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</si>
  <si>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</si>
  <si>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</si>
  <si>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</si>
  <si>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</si>
  <si>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45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</si>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</sst>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30" dataDxfId="29" headerRowBorderDxfId="27" tableBorderDxfId="28">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322.1818935185147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45985.130319444441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45985.130319444441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45985.130319444441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45985.130319444441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45985.130319444441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45985.130319444441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45985.130319444441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45985.130319444441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45985.130319444441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45985.130319444441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45985.130319444441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45985.130319444441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45985.130319444441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45985.130319444441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45985.130319444441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45985.130319444441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45985.130319444441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45985.130319444441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45985.130319444441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45985.130319444441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45985.130319444441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45985.130319444441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45985.130319444441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45985.130319444441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45985.130319444441</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45985.130319444441</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22B841D1-5A8B-4921-9225-88895CB6600D}"/>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160.13048171296396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0.74290069444396067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45985.130319675925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45985.130319675925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45985.130319675925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45985.130319675925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45985.130319675925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45985.130319675925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45985.130319675925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45985.130319675925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45985.130319675925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45985.130319675925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45985.130319675925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45985.130319675925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45985.130319675925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45985.130319675925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45985.130319675925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45985.130319675925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45985.130319675925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45985.130319675925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45985.130319675925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45985.130319675925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45985.130319675925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45985.130319675925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45985.130319675925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45985.130319675925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45985.130319675925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45985.130319675925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45985.130319675925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45985.130319675925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45985.130319675925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45985.130319675925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45985.130319675925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45985.130319675925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45985.130319675925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45985.130319675925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45985.130319675925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45985.130319675925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45985.130319675925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45985.130319675925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45985.130319675925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45985.130319675925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45985.130319675925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45985.130319675925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45985.130319675925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45985.130319675925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45985.130319675925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45985.130319675925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45985.130319675925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45985.130319675925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45985.130319675925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45985.130319675925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45985.130319675925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45985.130319675925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45985.130319675925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45985.130319675925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45985.130319675925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45985.130319675925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45985.130319675925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45985.130319675925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45985.130319675925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45985.130319675925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45985.130319675925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45985.130319675925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45985.130319675925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45985.130319675925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45985.130319675925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45985.130319675925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45985.130319675925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45985.130319675925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45985.130319675925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45985.130319675925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45985.130319675925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45985.130319675925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45985.130319675925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45985.130319675925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45985.130319675925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45985.130319675925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45985.130319675925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45985.130319675925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45985.130319675925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45985.130319675925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45985.130319675925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45985.130319675925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45985.130319675925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45985.130319675925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45985.130319675925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45985.130319675925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45985.130319675925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45985.130319675925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45985.130319675925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45985.130319675925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45985.130319675925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45985.130319675925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45985.130319675925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45985.130319675925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45985.130319675925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45985.130319675925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45985.130319675925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45985.130319675925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45985.130319675925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45985.130319675925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45985.130319675925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45985.130319675925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45985.130319675925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45985.130319675925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45985.130319675925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45985.130319675925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45985.130319675925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45985.130319675925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45985.130319675925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45985.130319675925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45985.130319675925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45985.130319675925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45985.130319675925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45985.130319675925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45985.130319675925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45985.130319675925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45985.130319675925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45985.130319675925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45985.130319675925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45985.130319675925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45985.130319675925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45985.130319675925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45985.130319675925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45985.130319675925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45985.130319675925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45985.130319675925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45985.130319675925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45985.130319675925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45985.130319675925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45985.130319675925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45985.130319675925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45985.130319675925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45985.130319675925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45985.130319675925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45985.130319675925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45985.130319675925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45985.130319675925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45985.130319675925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45985.130319675925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45985.130319675925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45985.130319675925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45985.130319675925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45985.130319675925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45985.130319675925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45985.130319675925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45985.130319675925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45985.130319675925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45985.130319675925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45985.130319675925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45985.130319675925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45985.130319675925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45985.130319675925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45985.130319675925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45985.130319675925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45985.130319675925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45985.130319675925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45985.130319675925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45985.130319675925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45985.130319675925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45985.130319675925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45985.130319675925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45985.130319675925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45985.130319675925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45985.130319675925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45985.130319675925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45985.130319675925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45985.130319675925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45985.130319675925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45985.130319675925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45985.130319675925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45985.130319675925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45985.130319675925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45985.130319675925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45985.130319675925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45985.130319675925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45985.130319675925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45985.130319675925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45985.130319675925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45985.130319675925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45985.130319675925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45985.130319675925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45985.130319675925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45985.130319675925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45985.130319675925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45985.130319675925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45985.130319675925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45985.130319675925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45985.130319675925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45985.130319675925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45985.130319675925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45985.130319675925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45985.130319675925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45985.130319675925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45985.130319675925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45985.130319675925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45985.130319675925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45985.130319675925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45985.130319675925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45985.130319675925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45985.130319675925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45985.130319675925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45985.130319675925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45985.130319675925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45985.130319675925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45985.130319675925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45985.130319675925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45985.130319675925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45985.130319675925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45985.130319675925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45985.130319675925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45985.130319675925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45985.130319675925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45985.130319675925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45985.130319675925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45985.130319675925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45985.130319675925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45985.130319675925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45985.130319675925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45985.130319675925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45985.130319675925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45985.130319675925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45985.130319675925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45985.130319675925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45985.130319675925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45985.130319675925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45985.130319675925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45985.130319675925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45985.130319675925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45985.130319675925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45985.130319675925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45985.130319675925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45985.130319675925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45985.130319675925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45985.130319675925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45985.130319675925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45985.130319675925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45985.130319675925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45985.130319675925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45985.130319675925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45985.130319675925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45985.130319675925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45985.130319675925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45985.130319675925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45985.130319675925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45985.130319675925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45985.130319675925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45985.130319675925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45985.130319675925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45985.130319675925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45985.130319675925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45985.130319675925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45985.130319675925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45985.130319675925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45985.130319675925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45985.130319675925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45985.130319675925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45985.130319675925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45985.130319675925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45985.130319675925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45985.130319675925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45985.130319675925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45985.130319675925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45985.130319675925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45985.130319675925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45985.130319675925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45985.130319675925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45985.130319675925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45985.130319675925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45985.130319675925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45985.130319675925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45985.130319675925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45985.130319675925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45985.130319675925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45985.130319675925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45985.130319675925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45985.130319675925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45985.130319675925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45985.130319675925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45985.130319675925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45985.130319675925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45985.130319675925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45985.130319675925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45985.130319675925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45985.130319675925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45985.130319675925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45985.130319675925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45985.130319675925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45985.130319675925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45985.130319675925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45985.130319675925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45985.130319675925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45985.130319675925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45985.130319675925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45985.130319675925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45985.130319675925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45985.130319675925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45985.130319675925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45985.130319675925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45985.130319675925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45985.130319675925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45985.130319675925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45985.130319675925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45985.130319675925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45985.130319675925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45985.130319675925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45985.130319675925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45985.130319675925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45985.130319675925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45985.130319675925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45985.130319675925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45985.130319675925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45985.130319675925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45985.130319675925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45985.130319675925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45985.130319675925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45985.130319675925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45985.130319675925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45985.130319675925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45985.130319675925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45985.130319675925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45985.130319675925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45985.130319675925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45985.130319675925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45985.130319675925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45985.130319675925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45985.130319675925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45985.130319675925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45985.130319675925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45985.130319675925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45985.130319675925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45985.130319675925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45985.130319675925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45985.130319675925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45985.130319675925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45985.130319675925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45985.130319675925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45985.130319675925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45985.130319675925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45985.130319675925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45985.130319675925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45985.130319675925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45985.130319675925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45985.130319675925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45985.130319675925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45985.130319675925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45985.130319675925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45985.130319675925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45985.130319675925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45985.130319675925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45985.130319675925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45985.130319675925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45985.130319675925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45985.130319675925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45985.130319675925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45985.130319675925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45985.130319675925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45985.130319675925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45985.130319675925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45985.130319675925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45985.130319675925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45985.130319675925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45985.130319675925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45985.130319675925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45985.130319675925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45985.130319675925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45985.130319675925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45985.130319675925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45985.130319675925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45985.130319675925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45985.130319675925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45985.130319675925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45985.130319675925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45985.130319675925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45985.130319675925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45985.130319675925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45985.130319675925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45985.130319675925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45985.130319675925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45985.130319675925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45985.130319675925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45985.130319675925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45985.130319675925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45985.130319675925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45985.130319675925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45985.130319675925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45985.130319675925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45985.130319675925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45985.130319675925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45985.130319675925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45985.130319675925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45985.130319675925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45985.130319675925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45985.130319675925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45985.130319675925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45985.130319675925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45985.130319675925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45985.130319675925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45985.130319675925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45985.130319675925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45985.130319675925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45985.130319675925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45985.130319675925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45985.130319675925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45985.130319675925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45985.130319675925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45985.130319675925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45985.130319675925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45985.130319675925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45985.130319675925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45985.130319675925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45985.130319675925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45985.130319675925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45985.130319675925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45985.130319675925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45985.130319675925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45985.130319675925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45985.130319675925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45985.130319675925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45985.130319675925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45985.130319675925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45985.130319675925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45985.130319675925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45985.130319675925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45985.130319675925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45985.130319675925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45985.130319675925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45985.130319675925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45985.130319675925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45985.130319675925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45985.130319675925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45985.130319675925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45985.130319675925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45985.130319675925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45985.130319675925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45985.130319675925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45985.130319675925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45985.130319675925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45985.130319675925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45985.130319675925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45985.130319675925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45985.130319675925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45985.130319675925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45985.130319675925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45985.130319675925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45985.130319675925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45985.130319675925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45985.130319675925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45985.130319675925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45985.130319675925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45985.130319675925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45985.130319675925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45985.130319675925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45985.130319675925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45985.130319675925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45985.130319675925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45985.130319675925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45985.130319675925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45985.130319675925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45985.130319675925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45985.130319675925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45985.130319675925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45985.130319675925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45985.130319675925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45985.130319675925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45985.130319675925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45985.130319675925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45985.130319675925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45985.130319675925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45985.130319675925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45985.130319675925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45985.130319675925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45985.130319675925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45985.130319675925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45985.130319675925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45985.130319675925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45985.130319675925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45985.130319675925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45985.130319675925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45985.130319675925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45985.130319675925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45985.130319675925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45985.130319675925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45985.130319675925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45985.130319675925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45985.130319675925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45985.130319675925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45985.130319675925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45985.130319675925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45985.130319675925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45985.130319675925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45985.130319675925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45985.130319675925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45985.130319675925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45985.130319675925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45985.130319675925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45985.130319675925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45985.130319675925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45985.130319675925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45985.130319675925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45985.130319675925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45985.130319675925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45985.130319675925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45985.130319675925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45985.130319675925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45985.130319675925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45985.130319675925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45985.130319675925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45985.130319675925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45985.130319675925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45985.130319675925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45985.130319675925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45985.130319675925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45985.130319675925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45985.130319675925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45985.130319675925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45985.130319675925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45985.130319675925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45985.130319675925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45985.130319675925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45985.130319675925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45985.130319675925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45985.130319675925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45985.130319675925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45985.130319675925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45985.130319675925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45985.130319675925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45985.130319675925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45985.130319675925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45985.130319675925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45985.130319675925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45985.130319675925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45985.130319675925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45985.130319675925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45985.130319675925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45985.130319675925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45985.130319675925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45985.130319675925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45985.130319675925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45985.130319675925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45985.130319675925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45985.130319675925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45985.130319675925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45985.130319675925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45985.130319675925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45985.130319675925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45985.130319675925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45985.130319675925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45985.130319675925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45985.130319675925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45985.130319675925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45985.130319675925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45985.130319675925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45985.130319675925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45985.130319675925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45985.130319675925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45985.130319675925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45985.130319675925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45985.130319675925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45985.130319675925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45985.130319675925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45985.130319675925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45985.130319675925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45985.130319675925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45985.130319675925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45985.130319675925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45985.130319675925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45985.130319675925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45985.130319675925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45985.130319675925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45985.130319675925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45985.130319675925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45985.130319675925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45985.130319675925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45985.130319675925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45985.130319675925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45985.130319675925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45985.130319675925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45985.130319675925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45985.130319675925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45985.130319675925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45985.130319675925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45985.130319675925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45985.130319675925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45985.130319675925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45985.130319675925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45985.130319675925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45985.130319675925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45985.130319675925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45985.130319675925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45985.130319675925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45985.130319675925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45985.130319675925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45985.130319675925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45985.130319675925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45985.130319675925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45985.130319675925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45985.130319675925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45985.130319675925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45985.130319675925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45985.130319675925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45985.130319675925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45985.130319675925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45985.130319675925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45985.130319675925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45985.130319675925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45985.130319675925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45985.130319675925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45985.130319675925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45985.130319675925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45985.130319675925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45985.130319675925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45985.130319675925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45985.130319675925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45985.130319675925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45985.130319675925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45985.130319675925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45985.130319675925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45985.130319675925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45985.130319675925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45985.130319675925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45985.130319675925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45985.130319675925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45985.130319675925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45985.130319675925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45985.130319675925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45985.130319675925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45985.130319675925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45985.130319675925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45985.130319675925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45985.130319675925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45985.130319675925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45985.130319675925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45985.130319675925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45985.130319675925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45985.130319675925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45985.130319675925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45985.130319675925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45985.130319675925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45985.130319675925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45985.130319675925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45985.130319675925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45985.130319675925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45985.130319675925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45985.130319675925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45985.130319675925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45985.130319675925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45985.130319675925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45985.130319675925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45985.130319675925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45985.130319675925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45985.130319675925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45985.130319675925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45985.130319675925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45985.130319675925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45985.130319675925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45985.130319675925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45985.130319675925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45985.130319675925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45985.130319675925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45985.130319675925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45985.130319675925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45985.130319675925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45985.130319675925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45985.130319675925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45985.130319675925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45985.130319675925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45985.130319675925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45985.130319675925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45985.130319675925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45985.130319675925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45985.130319675925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45985.130319675925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45985.130319675925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45985.130319675925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45985.130319675925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45985.130319675925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45985.130319675925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45985.130319675925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45985.130319675925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45985.130319675925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45985.130319675925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45985.130319675925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45985.130319675925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45985.130319675925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45985.130319675925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45985.130319675925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45985.130319675925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45985.130319675925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45985.130319675925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45985.130319675925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45985.130319675925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45985.130319675925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45985.130319675925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45985.130319675925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45985.130319675925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45985.130319675925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45985.130319675925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45985.130319675925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45985.130319675925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45985.130319675925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45985.130319675925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45985.130319675925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45985.130319675925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45985.130319675925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45985.130319675925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45985.130319675925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45985.130319675925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45985.130319675925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45985.130319675925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45985.130319675925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45985.130319675925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45985.130319675925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45985.130319675925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45985.130319675925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45985.130319675925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45985.130319675925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45985.130319675925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45985.130319675925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45985.130319675925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45985.130319675925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45985.130319675925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45985.130319675925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45985.130319675925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45985.130319675925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45985.130319675925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45985.130319675925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45985.130319675925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45985.130319675925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45985.130319675925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45985.130319675925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45985.130319675925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45985.130319675925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45985.130319675925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45985.130319675925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45985.130319675925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45985.130319675925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45985.130319675925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45985.130319675925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45985.130319675925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45985.130319675925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45985.130319675925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45985.130319675925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45985.130319675925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45985.130319675925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45985.130319675925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45985.130319675925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45985.130319675925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45985.130319675925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45985.130319675925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45985.130319675925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45985.130319675925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45985.130319675925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45985.130319675925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45985.130319675925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45985.130319675925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45985.130319675925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45985.130319675925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45985.130319675925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45985.130319675925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45985.130319675925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45985.130319675925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45985.130319675925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45985.130319675925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45985.130319675925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45985.130319675925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45985.130319675925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45985.130319675925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45985.130319675925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45985.130319675925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45985.130319675925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45985.130319675925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45985.130319675925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45985.130319675925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45985.130319675925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45985.130319675925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45985.130319675925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45985.130319675925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45985.130319675925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45985.130319675925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45985.130319675925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45985.130319675925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45985.130319675925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45985.130319675925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45985.130319675925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45985.130319675925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45985.130319675925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45985.130319675925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45985.130319675925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45985.130319675925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45985.130319675925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45985.130319675925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45985.130319675925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45985.130319675925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45985.130319675925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45985.130319675925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45985.130319675925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45985.130319675925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45985.130319675925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45985.130319675925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45985.130319675925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45985.130319675925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45985.130319675925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45985.130319675925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45985.130319675925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45985.130319675925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45985.130319675925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45985.130319675925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45985.130319675925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45985.130319675925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45985.130319675925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45985.130319675925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45985.130319675925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45985.130319675925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45985.130319675925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45985.130319675925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45985.130319675925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45985.130319675925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45985.130319675925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45985.130319675925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45985.130319675925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45985.130319675925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45985.130319675925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45985.130319675925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45985.130319675925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45985.130319675925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45985.130319675925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45985.130319675925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45985.130319675925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45985.130319675925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45985.130319675925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45985.130319675925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45985.130319675925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45985.130319675925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45985.130319675925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45985.130319675925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45985.130319675925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45985.130319675925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45985.130319675925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45985.130319675925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45985.130319675925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45985.130319675925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45985.130319675925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45985.130319675925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45985.130319675925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45985.130319675925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45985.130319675925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45985.130319675925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45985.130319675925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45985.130319675925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45985.130319675925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45985.130319675925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45985.130319675925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45985.130319675925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45985.130319675925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45985.130319675925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45985.130319675925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45985.130319675925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45985.130319675925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45985.130319675925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45985.130319675925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45985.130319675925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45985.130319675925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45985.130319675925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45985.130319675925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45985.130319675925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45985.130319675925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45985.130319675925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45985.130319675925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45985.130319675925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45985.130319675925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45985.130319675925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45985.130319675925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45985.130319675925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45985.130319675925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45985.130319675925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45985.130319675925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45985.130319675925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45985.130319675925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45985.130319675925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45985.130319675925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45985.130319675925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45985.130319675925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45985.130319675925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45985.130319675925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45985.130319675925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45985.130319675925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45985.130319675925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45985.130319675925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45985.130319675925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45985.130319675925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45985.130319675925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45985.130319675925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45985.130319675925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45985.130319675925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45985.130319675925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45985.130319675925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45985.130319675925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45985.130319675925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45985.130319675925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45985.130319675925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45985.130319675925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45985.130319675925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45985.130319675925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45985.130319675925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45985.130319675925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45985.130319675925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45985.130319675925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45985.130319675925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45985.130319675925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45985.130319675925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45985.130319675925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45985.130319675925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45985.130319675925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45985.130319675925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45985.130319675925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45985.130319675925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45985.130319675925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45985.130319675925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45985.130319675925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45985.130319675925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45985.130319675925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45985.130319675925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45985.130319675925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45985.130319675925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45985.130319675925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45985.130319675925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45985.130319675925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45985.130319675925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45985.130319675925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45985.130319675925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45985.130319675925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45985.130319675925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45985.130319675925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45985.130319675925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45985.130319675925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45985.130319675925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45985.130319675925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45985.130319675925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45985.130319675925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45985.130319675925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45985.130319675925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45985.130319675925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45985.130319675925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45985.130319675925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45985.130319675925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45985.130319675925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45985.130319675925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45985.130319675925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45985.130319675925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45985.130319675925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45985.130319675925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45985.130319675925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45985.130319675925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45985.130319675925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45985.130319675925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45985.130319675925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45985.130319675925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45985.130319675925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45985.130319675925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45985.130319675925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45985.130319675925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45985.130319675925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45985.130319675925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45985.130319675925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45985.130319675925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45985.130319675925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45985.130319675925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45985.130319675925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45985.130319675925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45985.130319675925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45985.130319675925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45985.130319675925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45985.130319675925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45985.130319675925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45985.130319675925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45985.130319675925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45985.130319675925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45985.130319675925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45985.130319675925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45985.130319675925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45985.130319675925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45985.130319675925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45985.130319675925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45985.130319675925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45985.130319675925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45985.130319675925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45985.130319675925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45985.130319675925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45985.130319675925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45985.130319675925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45985.130319675925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45985.130319675925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45985.130319675925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45985.130319675925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45985.130319675925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45985.130319675925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45985.130319675925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45985.130319675925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45985.130319675925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45985.130319675925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45985.130319675925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45985.130319675925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45985.130319675925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45985.130319675925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45985.130319675925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45985.130319675925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45985.130319675925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45985.130319675925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45985.130319675925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45985.130319675925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45985.130319675925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45985.130319675925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45985.130319675925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45985.130319675925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45985.130319675925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45985.130319675925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45985.130319675925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45985.130319675925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45985.130319675925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45985.130319675925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45985.130319675925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45985.130319675925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45985.130319675925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45985.130319675925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45985.130319675925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45985.130319675925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45985.130319675925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45985.130319675925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45985.130319675925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45985.130319675925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45985.130319675925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45985.130319675925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45985.130319675925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45985.130319675925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45985.130319675925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45985.130319675925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45985.130319675925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45985.130319675925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45985.130319675925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45985.130319675925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45985.130319675925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45985.130319675925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45985.130319675925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45985.130319675925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45985.130319675925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45985.130319675925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45985.130319675925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45985.130319675925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45985.130319675925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45985.130319675925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45985.130319675925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45985.130319675925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45985.130319675925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45985.130319675925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45985.130319675925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45985.130319675925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45985.130319675925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45985.130319675925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45985.130319675925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45985.130319675925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45985.130319675925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45985.130319675925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45985.130319675925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45985.130319675925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45985.130319675925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45985.130319675925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45985.130319675925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45985.130319675925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45985.130319675925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45985.130319675925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45985.130319675925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45985.130319675925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45985.130319675925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45985.130319675925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45985.130319675925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45985.130319675925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45985.130319675925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45985.130319675925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45985.130319675925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45985.130319675925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45985.130319675925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45985.130319675925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45985.130319675925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45985.130319675925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45985.130319675925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45985.130319675925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45985.130319675925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45985.130319675925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45985.130319675925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45985.130319675925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45985.130319675925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45985.130319675925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45985.130319675925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45985.130319675925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45985.130319675925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45985.130319675925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45985.130319675925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45985.130319675925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45985.130319675925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45985.130319675925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45985.130319675925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45985.130319675925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45985.130319675925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45985.130319675925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45985.130319675925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45985.130319675925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281.64960208332923</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0.63720601851673564</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0.26621087962848833</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45985.130319675925</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45985.130319675925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45985.130319675925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45985.130319675925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45985.130319675925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45985.130319675925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45985.130319675925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45985.130319675925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45985.130319675925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45985.130319675925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45985.130319675925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45985.130319675925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45985.130319675925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45985.130319675925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45985.130319675925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45985.130319675925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45985.130319675925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45985.130319675925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45985.130319675925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45985.130319675925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45985.130319675925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45985.130319675925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45985.130319675925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45985.130319675925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45985.130319675925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45985.130319675925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45985.130319675925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45985.130319675925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45985.130319675925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45985.130319675925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45985.130319675925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45985.130319675925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45985.130319675925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45985.130319675925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45985.130319675925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45985.130319675925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45985.130319675925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45985.130319675925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45985.130319675925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45985.130319675925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45985.130319675925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45985.130319675925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45985.130319675925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45985.130319675925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45985.130319675925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45985.130319675925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45985.130319675925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45985.130319675925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45985.130319675925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45985.130319675925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45985.130319675925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45985.130319675925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45985.130319675925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45985.130319675925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45985.130319675925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45985.130319675925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45985.130319675925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45985.130319675925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45985.130319675925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45985.130319675925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45985.130319675925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45985.130319675925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45985.130319675925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45985.130319675925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45985.130319675925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45985.130319675925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45985.130319675925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45985.130319675925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45985.130319675925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45985.130319675925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45985.130319675925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45985.130319675925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45985.130319675925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45985.130319675925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45985.130319675925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45985.130319675925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45985.130319675925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45985.130319675925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45985.130319675925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45985.130319675925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45985.130319675925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45985.130319675925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45985.130319675925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45985.130319675925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45985.130319675925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45985.130319675925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45985.130319675925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45985.130319675925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45985.130319675925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45985.130319675925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45985.130319675925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45985.130319675925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45985.130319675925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45985.130319675925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45985.130319675925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45985.130319675925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45985.130319675925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45985.130319675925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45985.130319675925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45985.130319675925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45985.130319675925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45985.130319675925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45985.130319675925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45985.130319675925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45985.130319675925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45985.130319675925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45985.130319675925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45985.130319675925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45985.130319675925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45985.130319675925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45985.130319675925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45985.130319675925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45985.130319675925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45985.130319675925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45985.130319675925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45985.130319675925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45985.130319675925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45985.130319675925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45985.130319675925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45985.130319675925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45985.130319675925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45985.130319675925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45985.130319675925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45985.130319675925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45985.130319675925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45985.130319675925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45985.130319675925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45985.130319675925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45985.130319675925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45985.130319675925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45985.130319675925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45985.130319675925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45985.130319675925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45985.130319675925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45985.130319675925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45985.130319675925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45985.130319675925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45985.130319675925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45985.130319675925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45985.130319675925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45985.130319675925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45985.130319675925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45985.130319675925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45985.130319675925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45985.130319675925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45985.130319675925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45985.130319675925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45985.130319675925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45985.130319675925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45985.130319675925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45985.130319675925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45985.130319675925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45985.130319675925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45985.130319675925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45985.130319675925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45985.130319675925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45985.130319675925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45985.130319675925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45985.130319675925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45985.130319675925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45985.130319675925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45985.130319675925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45985.130319675925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45985.130319675925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45985.130319675925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45985.130319675925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45985.130319675925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45985.130319675925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45985.130319675925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45985.130319675925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45985.130319675925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45985.130319675925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45985.130319675925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45985.130319675925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45985.130319675925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45985.130319675925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45985.130319675925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45985.130319675925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45985.130319675925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45985.130319675925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45985.130319675925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45985.130319675925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45985.130319675925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45985.130319675925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45985.130319675925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45985.130319675925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45985.130319675925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45985.130319675925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45985.130319675925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45985.130319675925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45985.130319675925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45985.130319675925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45985.130319675925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45985.130319675925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45985.130319675925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45985.130319675925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45985.130319675925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45985.130319675925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45985.130319675925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45985.130319675925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45985.130319675925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45985.130319675925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45985.130319675925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45985.130319675925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45985.130319675925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45985.130319675925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45985.130319675925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45985.130319675925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45985.130319675925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45985.130319675925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45985.130319675925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45985.130319675925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45985.130319675925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45985.130319675925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45985.130319675925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45985.130319675925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45985.130319675925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45985.130319675925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45985.130319675925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45985.130319675925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45985.130319675925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45985.130319675925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45985.130319675925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45985.130319675925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45985.130319675925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45985.130319675925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45985.130319675925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45985.130319675925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45985.130319675925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45985.130319675925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45985.130319675925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45985.130319675925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45985.130319675925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45985.130319675925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45985.130319675925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45985.130319675925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45985.130319675925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45985.130319675925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45985.130319675925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45985.130319675925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45985.130319675925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45985.130319675925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45985.130319675925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45985.130319675925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45985.130319675925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45985.130319675925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45985.130319675925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45985.130319675925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45985.130319675925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45985.130319675925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45985.130319675925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45985.130319675925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45985.130319675925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45985.130319675925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45985.130319675925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45985.130319675925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45985.130319675925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45985.130319675925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45985.130319675925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45985.130319675925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45985.130319675925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45985.130319675925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45985.130319675925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45985.130319675925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45985.130319675925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45985.130319675925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45985.130319675925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45985.130319675925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45985.130319675925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45985.130319675925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45985.130319675925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45985.130319675925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45985.130319675925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45985.130319675925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45985.130319675925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45985.130319675925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45985.130319675925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45985.130319675925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45985.130319675925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45985.130319675925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45985.130319675925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45985.130319675925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45985.130319675925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45985.130319675925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45985.130319675925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45985.130319675925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45985.130319675925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45985.130319675925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45985.130319675925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45985.130319675925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45985.130319675925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45985.130319675925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45985.130319675925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45985.130319675925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45985.130319675925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45985.130319675925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45985.130319675925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45985.130319675925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45985.130319675925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45985.130319675925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45985.130319675925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45985.130319675925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45985.130319675925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45985.130319675925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45985.130319675925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45985.130319675925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45985.130319675925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45985.130319675925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45985.130319675925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45985.130319675925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45985.130319675925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45985.130319675925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45985.130319675925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45985.130319675925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45985.130319675925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45985.130319675925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45985.130319675925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45985.130319675925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45985.130319675925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45985.130319675925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45985.130319675925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45985.130319675925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45985.130319675925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45985.130319675925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45985.130319675925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45985.130319675925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45985.130319675925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45985.130319675925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45985.130319675925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45985.130319675925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45985.130319675925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45985.130319675925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45985.130319675925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45985.130319675925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45985.130319675925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45985.130319675925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45985.130319675925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45985.130319675925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45985.130319675925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45985.130319675925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45985.130319675925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45985.130319675925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45985.130319675925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45985.130319675925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45985.130319675925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45985.130319675925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45985.130319675925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45985.130319675925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45985.130319675925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45985.130319675925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45985.130319675925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45985.130319675925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45985.130319675925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45985.130319675925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45985.130319675925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45985.130319675925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45985.130319675925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45985.130319675925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45985.130319675925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45985.130319675925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45985.130319675925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45985.130319675925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45985.130319675925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45985.130319675925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45985.130319675925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45985.130319675925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45985.130319675925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45985.130319675925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45985.130319675925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45985.130319675925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45985.130319675925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45985.130319675925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45985.130319675925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45985.130319675925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45985.130319675925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45985.130319675925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45985.130319675925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45985.130319675925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45985.130319675925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45985.130319675925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45985.130319675925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45985.130319675925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45985.130319675925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45985.130319675925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45985.130319675925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45985.130319675925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45985.130319675925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45985.130319675925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45985.130319675925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45985.130319675925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45985.130319675925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45985.130319675925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45985.130319675925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45985.130319675925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45985.130319675925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45985.130319675925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45985.130319675925</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workbookViewId="0">
      <selection activeCell="F9" sqref="F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93.298259490737109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58.941442361108784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36.469208564813016</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3.7570210648118518</v>
      </c>
      <c r="H5" s="122">
        <v>45981.360798611109</v>
      </c>
      <c r="I5" s="109" t="str">
        <f>IFERROR(VLOOKUP(D5,DB!A:F,6,0),"")</f>
        <v>SCECO</v>
      </c>
      <c r="J5" s="109" t="str">
        <f>IFERROR(VLOOKUP(D5,DB!A:G,7,0),"")</f>
        <v>Dead</v>
      </c>
      <c r="K5" s="109" t="s">
        <v>39122</v>
      </c>
      <c r="L5" s="109" t="str">
        <f>IFERROR(VLOOKUP(D5,DB!A:I,9,0),"")</f>
        <v>Latis</v>
      </c>
    </row>
    <row r="6" spans="1:13" ht="30.75">
      <c r="A6" s="109" t="s">
        <v>39123</v>
      </c>
      <c r="B6" s="109" t="str">
        <f>IFERROR(VLOOKUP(D6,DB!A:K,11,0),"")</f>
        <v>R5</v>
      </c>
      <c r="C6" s="109">
        <v>1</v>
      </c>
      <c r="D6" s="109" t="s">
        <v>32901</v>
      </c>
      <c r="E6" s="109" t="s">
        <v>39021</v>
      </c>
      <c r="F6" s="122">
        <v>45985.093854166669</v>
      </c>
      <c r="G6" s="111">
        <f ca="1">IFERROR(NOW()-F6,"")</f>
        <v>3.6465277771640103E-2</v>
      </c>
      <c r="H6" s="122">
        <v>45984.593425925923</v>
      </c>
      <c r="I6" s="109" t="str">
        <f>IFERROR(VLOOKUP(D6,DB!A:F,6,0),"")</f>
        <v>SCECO</v>
      </c>
      <c r="J6" s="109" t="str">
        <f>IFERROR(VLOOKUP(D6,DB!A:G,7,0),"")</f>
        <v>Good</v>
      </c>
      <c r="K6" s="109" t="s">
        <v>39124</v>
      </c>
      <c r="L6" s="109" t="str">
        <f>IFERROR(VLOOKUP(D6,DB!A:I,9,0),"")</f>
        <v>Latis</v>
      </c>
    </row>
    <row r="7" spans="1:13">
      <c r="A7" s="109"/>
      <c r="B7" s="109" t="str">
        <f>IFERROR(VLOOKUP(D7,DB!A:K,11,0),"")</f>
        <v/>
      </c>
      <c r="C7" s="109"/>
      <c r="D7" s="109"/>
      <c r="E7" s="109"/>
      <c r="F7" s="109"/>
      <c r="G7" s="111">
        <f ca="1">IFERROR(NOW()-F7,"")</f>
        <v>45985.130319675925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45985.130319675925</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45985.130319675925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45985.130319675925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45985.130319675925</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45985.130319675925</v>
      </c>
      <c r="H12" s="109"/>
      <c r="I12" s="109" t="str">
        <f>IFERROR(VLOOKUP(D12,DB!A:F,6,0),"")</f>
        <v/>
      </c>
      <c r="J12" s="109" t="str">
        <f>IFERROR(VLOOKUP(D12,DB!A:G,7,0),"")</f>
        <v/>
      </c>
      <c r="K12" s="109"/>
      <c r="L12" s="109" t="str">
        <f>IFERROR(VLOOKUP(D12,DB!A:I,9,0),"")</f>
        <v/>
      </c>
    </row>
    <row r="13" spans="1:13">
      <c r="A13" s="109"/>
      <c r="B13" s="109" t="str">
        <f>IFERROR(VLOOKUP(D13,DB!A:K,11,0),"")</f>
        <v/>
      </c>
      <c r="C13" s="109"/>
      <c r="D13" s="143"/>
      <c r="E13" s="109"/>
      <c r="F13" s="109"/>
      <c r="G13" s="111">
        <f ca="1">IFERROR(NOW()-F13,"")</f>
        <v>45985.130319675925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45985.130319675925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45985.130319675925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45985.130319675925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45985.130319675925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45985.130319675925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45985.130319675925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45985.130319675925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45985.130319675925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45985.130319675925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45985.130319675925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45985.130319675925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45985.130319675925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45985.130319675925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45985.130319675925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45985.130319675925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45985.130319675925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45985.130319675925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45985.130319675925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45985.130319675925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45985.130319675925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45985.130319675925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45985.130319675925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45985.130319675925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45985.130319675925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45985.130319675925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45985.130319675925</v>
      </c>
      <c r="H39" s="109"/>
      <c r="I39" s="109" t="str">
        <f>IFERROR(VLOOKUP(D39,DB!A:F,6,0),"")</f>
        <v/>
      </c>
      <c r="J39" s="109" t="str">
        <f>IFERROR(VLOOKUP(D39,DB!A:G,7,0),"")</f>
        <v/>
      </c>
      <c r="K39" s="109"/>
      <c r="L39" s="109" t="str">
        <f>IFERROR(VLOOKUP(D39,DB!A:I,9,0),"")</f>
        <v/>
      </c>
    </row>
    <row r="40" spans="1:12">
      <c r="A40" s="125"/>
      <c r="B40" s="125" t="str">
        <f>IFERROR(VLOOKUP(D40,DB!A:K,11,0),"")</f>
        <v/>
      </c>
      <c r="C40" s="125"/>
      <c r="D40" s="125"/>
      <c r="E40" s="125"/>
      <c r="F40" s="126"/>
      <c r="G40" s="111">
        <f ca="1">IFERROR(NOW()-F40,"")</f>
        <v>45985.130319675925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45985.130319675925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45985.130319675925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45985.130319675925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45985.130319675925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45985.130319675925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45985.130319675925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45985.130319675925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45985.130319675925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45985.130319675925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45985.130319675925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45985.130319675925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45985.130319675925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45985.130319675925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45985.130319675925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45985.130319675925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45985.130319675925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45985.130319675925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45985.130319675925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45985.130319675925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45985.130319675925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45985.130319675925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45985.130319675925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45985.130319675925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45985.130319675925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45985.130319675925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45985.130319675925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45985.130319675925</v>
      </c>
      <c r="H67" s="126"/>
      <c r="I67" s="125" t="str">
        <f>IFERROR(VLOOKUP(D67,DB!A:F,6,0),"")</f>
        <v/>
      </c>
      <c r="J67" s="125" t="str">
        <f>IFERROR(VLOOKUP(D67,DB!A:G,7,0),"")</f>
        <v/>
      </c>
      <c r="K67" s="125"/>
      <c r="L67" s="125" t="str">
        <f>IFERROR(VLOOKUP(D67,DB!A:I,9,0),"")</f>
        <v/>
      </c>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45985.130319444441</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45985.130319444441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45985.130319444441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45985.130319444441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45985.130319444441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45985.130319444441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45985.130319444441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45985.130319444441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45985.130319444441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45985.130319444441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45985.130319444441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45985.130319444441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45985.130319444441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45985.130319444441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45985.130319444441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45985.130319444441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45985.130319444441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45985.130319444441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45985.130319444441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45985.130319444441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45985.130319444441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45985.130319444441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45985.130319444441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45985.130319444441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45985.130319444441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45985.130319444441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45985.130319444441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45985.130319444441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45985.130319444441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45985.130319444441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45985.130319444441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45985.130319444441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45985.130319444441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45985.130319444441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45985.130319444441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45985.130319444441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45985.130319444441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45985.130319444441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45985.130319444441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45985.130319444441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45985.130319444441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45985.130319444441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45985.130319444441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45985.130319444441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2025-11-24T00:07:39Z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